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fi\Desktop\"/>
    </mc:Choice>
  </mc:AlternateContent>
  <xr:revisionPtr revIDLastSave="0" documentId="13_ncr:1_{2A00D333-1276-419C-AA57-2E9E38C99A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50-3" sheetId="1" r:id="rId1"/>
    <sheet name="# 9995093000 " sheetId="4" r:id="rId2"/>
  </sheets>
  <definedNames>
    <definedName name="_xlnm._FilterDatabase" localSheetId="1" hidden="1">'# 9995093000 '!$A$8:$G$64</definedName>
    <definedName name="_xlnm._FilterDatabase" localSheetId="0" hidden="1">'1150-3'!$A$9:$G$13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10" i="1" l="1"/>
  <c r="H8" i="4" l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11" i="1" l="1"/>
  <c r="H12" i="1" s="1"/>
  <c r="H13" i="1" l="1"/>
  <c r="H14" i="1" s="1"/>
  <c r="H15" i="1" s="1"/>
  <c r="H16" i="1" s="1"/>
  <c r="H17" i="1" s="1"/>
  <c r="H18" i="1" s="1"/>
  <c r="H19" i="1" s="1"/>
  <c r="H20" i="1" s="1"/>
  <c r="H8" i="1"/>
  <c r="H9" i="1" s="1"/>
</calcChain>
</file>

<file path=xl/sharedStrings.xml><?xml version="1.0" encoding="utf-8"?>
<sst xmlns="http://schemas.openxmlformats.org/spreadsheetml/2006/main" count="476" uniqueCount="185">
  <si>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</si>
  <si>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</si>
  <si>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</si>
  <si>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</si>
  <si>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</si>
  <si>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</si>
  <si>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</si>
  <si>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</si>
  <si>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</si>
  <si>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</si>
  <si>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</si>
  <si>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</si>
  <si>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</si>
  <si>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</si>
  <si>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 xml:space="preserve">CTA # 9995093000 </t>
  </si>
  <si>
    <t>BANCO: TESORERIA NACIONAL</t>
  </si>
  <si>
    <t>NOMINA PERSONAL MILITAR</t>
  </si>
  <si>
    <t>BR-GERENCIA CONTROL PAGOS</t>
  </si>
  <si>
    <t>NOMINA FONDO 100 SUELDOS</t>
  </si>
  <si>
    <t>NOMINA FONDO 9995 SUELDOS</t>
  </si>
  <si>
    <t>ENEMENCIA VICTORINO</t>
  </si>
  <si>
    <t>EDEESTE</t>
  </si>
  <si>
    <t>INGRESOS POR DEDUCCION RECIBIDAS</t>
  </si>
  <si>
    <t>ELIN RAMIREZ SANTANA</t>
  </si>
  <si>
    <t>TRANSFERENCIA</t>
  </si>
  <si>
    <t>CARMEN BEATO ZAPATA</t>
  </si>
  <si>
    <t>ANGEL MANUEL BETANCES SANTANA</t>
  </si>
  <si>
    <t>NULO</t>
  </si>
  <si>
    <t>REPOSICION DE CAJA CHICA</t>
  </si>
  <si>
    <t>9990002</t>
  </si>
  <si>
    <t>MINISTERIO DE EDUCACION</t>
  </si>
  <si>
    <t>DIRECCION GENERAL DE IMPUESTOS INTERNOS</t>
  </si>
  <si>
    <t>POLICIA NACIONAL</t>
  </si>
  <si>
    <t>PAGO PERSONAL FIJO TEMPORAL DE CARRERA ADM</t>
  </si>
  <si>
    <t>LB-2023-587</t>
  </si>
  <si>
    <t>LB-2023-705</t>
  </si>
  <si>
    <t>LB-2023-721</t>
  </si>
  <si>
    <t>LB-2023-729</t>
  </si>
  <si>
    <t>LB-2023-730</t>
  </si>
  <si>
    <t>LB-2023-606</t>
  </si>
  <si>
    <t>06/06/2023</t>
  </si>
  <si>
    <t>452810050033</t>
  </si>
  <si>
    <t>LB-2023-746</t>
  </si>
  <si>
    <t>07/06/2023</t>
  </si>
  <si>
    <t>LB-2023-626</t>
  </si>
  <si>
    <t>LB-2023-764</t>
  </si>
  <si>
    <t>LB-2023-769</t>
  </si>
  <si>
    <t>LB-2023-780</t>
  </si>
  <si>
    <t>LB-2023-782</t>
  </si>
  <si>
    <t>LB-2023-791</t>
  </si>
  <si>
    <t>LB-2023-827</t>
  </si>
  <si>
    <t>LB-2023-829</t>
  </si>
  <si>
    <t>LB-2023-620</t>
  </si>
  <si>
    <t>LB-2023-831</t>
  </si>
  <si>
    <t>LB-2023-833</t>
  </si>
  <si>
    <t>13/06/2023</t>
  </si>
  <si>
    <t>452810110019</t>
  </si>
  <si>
    <t>452810110026</t>
  </si>
  <si>
    <t>LB-2023-846</t>
  </si>
  <si>
    <t>14/06/2023</t>
  </si>
  <si>
    <t>87466</t>
  </si>
  <si>
    <t>15/06/2023</t>
  </si>
  <si>
    <t>310255164</t>
  </si>
  <si>
    <t>LB-2023-837</t>
  </si>
  <si>
    <t>LB-2023-848</t>
  </si>
  <si>
    <t>19/06/2023</t>
  </si>
  <si>
    <t>310586432</t>
  </si>
  <si>
    <t>90799</t>
  </si>
  <si>
    <t>LB-2023-811</t>
  </si>
  <si>
    <t>LB-2023-845</t>
  </si>
  <si>
    <t>LB-2023-860</t>
  </si>
  <si>
    <t>21/06/2023</t>
  </si>
  <si>
    <t>452810050020</t>
  </si>
  <si>
    <t>LB-2023-885</t>
  </si>
  <si>
    <t>LB-2023-933</t>
  </si>
  <si>
    <t>LB-2023-814</t>
  </si>
  <si>
    <t>LB-2023-869</t>
  </si>
  <si>
    <t>LB-2023-935</t>
  </si>
  <si>
    <t>LB-2023-938</t>
  </si>
  <si>
    <t>22/06/2023</t>
  </si>
  <si>
    <t>92868</t>
  </si>
  <si>
    <t>93023</t>
  </si>
  <si>
    <t>311107488</t>
  </si>
  <si>
    <t>452400430004</t>
  </si>
  <si>
    <t>LB-2023-957</t>
  </si>
  <si>
    <t>26/06/2023</t>
  </si>
  <si>
    <t>452810110095</t>
  </si>
  <si>
    <t>452810110101</t>
  </si>
  <si>
    <t>27/06/2023</t>
  </si>
  <si>
    <t>96810</t>
  </si>
  <si>
    <t>97169</t>
  </si>
  <si>
    <t>97171</t>
  </si>
  <si>
    <t>LB-2023-887</t>
  </si>
  <si>
    <t>LB-2023-900</t>
  </si>
  <si>
    <t>LB-2023-862</t>
  </si>
  <si>
    <t>LB-2023-907</t>
  </si>
  <si>
    <t>LB-2023-905</t>
  </si>
  <si>
    <t>LB-2023-920</t>
  </si>
  <si>
    <t>LB-2023-713</t>
  </si>
  <si>
    <t>GARCIA Y LLERANDI SAS</t>
  </si>
  <si>
    <t>EQUIPAMIENTO ELECTROMECANICO 03 POZOS  LA JOYITA Y 1 CATALINA</t>
  </si>
  <si>
    <t>MPAS SOLUCIONES, SRL</t>
  </si>
  <si>
    <t>ADQUISICION DE JUNTAS DRESSER REFORZADAS</t>
  </si>
  <si>
    <t>RAMON HIPOLITO RIVAS MOREL</t>
  </si>
  <si>
    <t>PAGO DEL 20%  DE ANTICIPO POR CONCEPTO DE LOTE I: INSTALACIÓN DE REDES EN LA CALLE CIBAO , SANTA LUCIA, DEL PROCESO DE INSTALACIÓN DE REDES EN LA CALLE SANTA LUCIA Y CAMPO LINDO II DEL DISTRITO MUNICIPAL LA CALETA.</t>
  </si>
  <si>
    <t>PAGO 20% DE ANTICIPO LOTE III AMPLIACIÓN DE RED DE AGUA POTABLE DEL SECTOR LA CALETA, CALLE SALOME  UREÑA, DEL PROCESO DE INSTALACIÓN DE REDES EN LA CALLE SANTA LUCIA Y CAMPO LINDO II DEL DISTRITO MUNICIPAL LA CALETA</t>
  </si>
  <si>
    <t>PAGO RECTIFICATIVA R17 CORRESPONDIENTE A DICIEMBRE 2022</t>
  </si>
  <si>
    <t>GRUPO DIARIO LIBRE S A</t>
  </si>
  <si>
    <t>SERVICIO DE PUBLICIDAD EN PERIODICO CIRCULACION NACIONAL.</t>
  </si>
  <si>
    <t>TRANSFERENCIA AUTOMATICA RECIBIDA</t>
  </si>
  <si>
    <t>MERSACONS, SRL</t>
  </si>
  <si>
    <t>PAGO DEL 20% DE ANTICIPIO POR CONCEPTO DE CONSTRUCCION DE L POZO #04 DEL CAMPO DE POZOS LA JOYITA</t>
  </si>
  <si>
    <t xml:space="preserve"> POR SERVICIO DE AGUA POTABLE A LOS 49 CENTROS EDUCATIVOS DEL DISTRITO EDUC.10-05, CORRESP. AL MES DE MAYO 2023.</t>
  </si>
  <si>
    <t>GENAPOLIS SERVICES &amp; SUPPLIES, SRL</t>
  </si>
  <si>
    <t>ADQUISICION DE MATERIALES DE CONSTRUCCION PARA SER UTILIZADO EN EL POZO #7 DE LA CATALINA Y EDIFICACION DE BASE PARA TRANSFORMADOR PAUD MOUNTD</t>
  </si>
  <si>
    <t>VICTOR GARCIA AIRE ACONDICIONADO, SRL</t>
  </si>
  <si>
    <t>ADQUISICION E INSTALACION DE AIRES ACONDICIONADO</t>
  </si>
  <si>
    <t>RAMIREZ &amp; MOJICA ENVOY PACK COURIER EXPRESS, SRL</t>
  </si>
  <si>
    <t>ADQUISICION EQUIPOS TECNOLOGICO/ACCESORIOS P/USO DE LA INSTITUCION.</t>
  </si>
  <si>
    <t>TAVERAS COMPUTER SYSTEM, SRL</t>
  </si>
  <si>
    <t>ADQUISICION DE DOS CAJAS DE BUZON DE SUJERENCIAS (2).</t>
  </si>
  <si>
    <t>ADQUISICION EQUIPOS TECNOLOGICOS/ ACCESORIOSP/USO DPTOS DE LA INSTITUCION.</t>
  </si>
  <si>
    <t>CAUCEDO TRUCK PARTS, SRL</t>
  </si>
  <si>
    <t>ADQUISICIÓN DE FILTROS PARA SER USADO EN EL COMPRESOR AMARILLO.-</t>
  </si>
  <si>
    <t>MIRIAN AMALIA GARCIA CASTILLO</t>
  </si>
  <si>
    <t>PRESTACIONES INDEMNIZACIÓN EX-EMPLEADO MAYO 2023</t>
  </si>
  <si>
    <t>CHRISTIAN STARLIN SOLIS PEREZ</t>
  </si>
  <si>
    <t>PRESTACIONES VACACIONES NO PAGADA EX-EMPLEADO MAYO 2023</t>
  </si>
  <si>
    <t>ADQUISICIÓN DE MATERIALES PARA SER USADOS PARA LA REPARACIÓN DE TAPAS DE REGISTROS/REPARACIÓN DE HUECOS EN MURO EN LAS DIFERENTES GESTIONES OPERATIVO DE LA INSTITUCIÓN.</t>
  </si>
  <si>
    <t>VIATICO CORRESPONDIENTE A MAYO 2023</t>
  </si>
  <si>
    <t>COMPANIA DOMINICANA DE TELEFONOS C POR A</t>
  </si>
  <si>
    <t>SERVICIOS DE TELÉFONOS DEL MES DE MAYO 2023</t>
  </si>
  <si>
    <t>SERVICIOS DE ELECTRICIDAD</t>
  </si>
  <si>
    <t>TRANSFERENCIA CORRIENTE PARA PAGO DEL SERVICIO DE ENERGÍA JUNIO 2023</t>
  </si>
  <si>
    <t>YOHAN ANTONIO PEREZ BAUTISTA</t>
  </si>
  <si>
    <t>SERVICIO DE PRODUCCIÓN Y EDICIÓN DE VÍDEO PARA USO INSTITUCIONAL.</t>
  </si>
  <si>
    <t>ADQUISICIÓN DE MATERIALES PARA ACONDICIONAMIENTO DE EDIFICACIÓN DE LA INSTITUCIÓN</t>
  </si>
  <si>
    <t>ARMADA DE LA REPUBLICA DOMINICANA</t>
  </si>
  <si>
    <t>SERVICIO DE SUMINISTRO DE AGUA POTABLE, CONSUMIDA EN LA BASE NAVAL DE BOCA CHICA, ARD</t>
  </si>
  <si>
    <t>ADQUISICIÓN DE MATERIALES PARA ELABORACIÓN DE DESPENSA DE LA COCINA-COMEDOR DE LA INSTITUCIÓN.</t>
  </si>
  <si>
    <t>ADQUISISCION TUERCAS/TORNILLOS/JUNTAS PARA USO EXTRACION DE VALVULA.</t>
  </si>
  <si>
    <t>FERRETERÍA LA ESQUINA CALIENTE, SRL</t>
  </si>
  <si>
    <t>ADQUISICION DE MATERIALES Y PINTURA P/MANTENIMIENTO DE LA INSTITUCION.</t>
  </si>
  <si>
    <t>TRANSFERENCIA DE CAPITAL PARA PROYECTOS JUNIO 2023</t>
  </si>
  <si>
    <t>PAGO 20% CONSTRUCCIÓN DE VERJA PERIMETRAL Y CASETA DE PROTECCIÓN DE 4 POZOS DEL CAMPO DE POZOS BRUJUELA CASUI</t>
  </si>
  <si>
    <t>NOMINA FONDO 100 MES DE JUNIO 2023</t>
  </si>
  <si>
    <t>PETROMOVIL, SA</t>
  </si>
  <si>
    <t>PAGO TICKETS DE COMBUSTIBLE CORRESPONDIENTE AL MES DE MAYO 2023</t>
  </si>
  <si>
    <t>FIESTA DEL CARIBE GUZMAN, SRL</t>
  </si>
  <si>
    <t>SERVICIOS DE ALQUILER DE CARPA Y SILLAS PARA SER UTILIZADO EN EL TALLER DEL RÉGIMEN ÉTICO Y DISCIPLINARIO (INDUCCIÓN A LA LEY 41-08 DE FUNCIÓN PÚBLICA)</t>
  </si>
  <si>
    <t>NOMINA FONDO 9995 MES DE JUNIO 2023</t>
  </si>
  <si>
    <t>NOMINA PERSONAL MILITAR JUNIO 2023</t>
  </si>
  <si>
    <t xml:space="preserve"> SERVICIOS DE AGUA EN LOS DIFERENTES DESTACAMENTOS DE LA P.N., QUE SE ENCUENTRAN EN EL MUNICIPIO DE BOCA CHICA, CORRESPONDIENTE AL MES DE JUNIO DEL 2023.</t>
  </si>
  <si>
    <t>CESAC</t>
  </si>
  <si>
    <t>PAGO DE LA FACTURA NO.7749, DE FECHA 01/06/2023, POR CONSUMO DE AGUA POTABLE</t>
  </si>
  <si>
    <t>INSTITUTO TECNOLÓGICO DE LAS AMERICAS</t>
  </si>
  <si>
    <t xml:space="preserve"> CONSUMO DE AGUA DE LOS EDIFICIOS DE ITLA, LA RESIDENCIA Y VILLA PANAMERICANA, CORRESPONDIENTE AL MES DE MAYO 2023</t>
  </si>
  <si>
    <t>DIRECCION CENTRAL DE POLICIA DE TURISMO</t>
  </si>
  <si>
    <t>SERVICIOS DE AGUA EN LA DOTACION TURISTICA DE POLITUR BOCA CHICA CORRESPONDIENTE AL MES DE JUNIO 2023</t>
  </si>
  <si>
    <t>PAGO 20% DE ANTICIPO POR CONCEPTO DE REHABILITACIÓN  DE 6 POZOS DEL  CAMPO DE POZOS BRUJULELA CASUI</t>
  </si>
  <si>
    <t>INVECER SOLUCIONES CIVILES E INDUSTRIALES Y ASOCIADOS, SRL</t>
  </si>
  <si>
    <t>SERVICIO PARA EL SUMINISTRO E INSTALACIÓN DE PORTÓN CORREDIZO Y PUERTAS CON ACCESO PEATONAL.</t>
  </si>
  <si>
    <t>LITANG INVESTMENTS, SRL</t>
  </si>
  <si>
    <t>ADQUISICION DE EQIPOS DE TECNOLOGIA P/DPTOS DE LA INSTITUCION</t>
  </si>
  <si>
    <t>CONSTRUCEMA, SRL</t>
  </si>
  <si>
    <t>SERVICIO DE REPARACION Y MANTENIMIENTO DE TRANSFORMADORES (300 Y 150 KVA) PARA SER UTILIZADOS EN CAMPO DE POZO DE LA JOYITA, BRUJUELA Y LA CATALINA</t>
  </si>
  <si>
    <t>SERVICIO DE REPARACION DE MOTORES EJES HUECOS (125HP) PARA SER USADO EN LOS CAMPOS DE POZOS #2 Y #7 DE LA CATALINA.</t>
  </si>
  <si>
    <t>JUAN SAMUEL CONSULTING GROUP, SRL</t>
  </si>
  <si>
    <t>SERVICIO DE PUBLICIDAD DE LA INSTITUCION ATRAVES DE MEDIOS LOCALES</t>
  </si>
  <si>
    <t>FRANKLIN RADHAMES TEJEDA AMADOR</t>
  </si>
  <si>
    <t>PAGO DEL 20% DE ANTICIPO POR CONCEPTO DE AMPLIACION REDES DISTRIBUCION AGUA CAMPO LINDO CALETA</t>
  </si>
  <si>
    <t>DEPOSITO- MES DE JUNIO LEONARDO</t>
  </si>
  <si>
    <t>CR TRANSFERENCIA A CTA CTE</t>
  </si>
  <si>
    <t>GLENIS RODRIGUEZ BATISTA</t>
  </si>
  <si>
    <t>MEGATEC AGUA SRL</t>
  </si>
  <si>
    <t>ADQUISICION DE DISEÑO E INSTALACION DE SISTEMA DE POTABILIDAD, CAPAZ DE CAMBIAR LAS PROPIEDADES FISICOQUIMICO DEL AGUA EXTRAIDA DE UN POZO.</t>
  </si>
  <si>
    <t>202230031748741</t>
  </si>
  <si>
    <t>230616005800090029</t>
  </si>
  <si>
    <t>4524001290045</t>
  </si>
  <si>
    <t>CARGOS BANCARIOS JUNIO 2023</t>
  </si>
  <si>
    <t>4524000056177</t>
  </si>
  <si>
    <t>4524000043057</t>
  </si>
  <si>
    <t>COMISIÓN MANEJO DE CUENTA</t>
  </si>
  <si>
    <t>IMP. 0.15-000012931</t>
  </si>
  <si>
    <t>IMP. 0.15-000012934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</si>
</sst>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43" fontId="0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14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49" fontId="1" fillId="0" borderId="1" xfId="0" applyNumberFormat="1" applyFont="1" applyBorder="1"/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2" fontId="5" fillId="0" borderId="0" xfId="0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1390650</xdr:colOff>
      <xdr:row>89</xdr:row>
      <xdr:rowOff>125878</xdr:rowOff>
    </xdr:from>
    <xdr:to>
      <xdr:col>4</xdr:col>
      <xdr:colOff>1304925</xdr:colOff>
      <xdr:row>93</xdr:row>
      <xdr:rowOff>138686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0B6DBB-106B-42AA-9342-766DEB18C2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" r="456"/>
        <a:stretch/>
      </xdr:blipFill>
      <xdr:spPr>
        <a:xfrm>
          <a:off x="3971925" y="17661403"/>
          <a:ext cx="2905125" cy="774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1"/>
  <sheetViews>
    <sheetView tabSelected="1" workbookViewId="0">
      <pane xSplit="1" ySplit="7" topLeftCell="B80" activePane="bottomRight" state="frozen"/>
      <selection pane="topRight" activeCell="B1" sqref="B1"/>
      <selection pane="bottomLeft" activeCell="A8" sqref="A8"/>
      <selection pane="bottomRight" activeCell="E94" sqref="E94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.85546875" bestFit="1" customWidth="1"/>
    <col min="9" max="9" width="11.7109375" bestFit="1" customWidth="1"/>
  </cols>
  <sheetData>
    <row r="1" spans="1:9" ht="19.5" customHeight="1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9" ht="19.5" customHeight="1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9" ht="18" customHeight="1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9" x14ac:dyDescent="0.25">
      <c r="A4" s="29" t="s">
        <v>10</v>
      </c>
      <c r="B4" s="29"/>
      <c r="C4" s="29"/>
      <c r="D4" s="29"/>
      <c r="E4" s="29"/>
      <c r="F4" s="29"/>
      <c r="G4" s="29"/>
      <c r="H4" s="29"/>
    </row>
    <row r="5" spans="1:9" x14ac:dyDescent="0.25">
      <c r="A5" s="29" t="s">
        <v>11</v>
      </c>
      <c r="B5" s="29"/>
      <c r="C5" s="29"/>
      <c r="D5" s="29"/>
      <c r="E5" s="29"/>
      <c r="F5" s="29"/>
      <c r="G5" s="29"/>
      <c r="H5" s="29"/>
    </row>
    <row r="6" spans="1:9" x14ac:dyDescent="0.25">
      <c r="D6" t="s">
        <v>12</v>
      </c>
    </row>
    <row r="7" spans="1:9" s="9" customFormat="1" ht="12.75" x14ac:dyDescent="0.2">
      <c r="A7" s="4" t="s">
        <v>0</v>
      </c>
      <c r="B7" s="4" t="s">
        <v>1</v>
      </c>
      <c r="C7" s="4" t="s">
        <v>13</v>
      </c>
      <c r="D7" s="4" t="s">
        <v>2</v>
      </c>
      <c r="E7" s="4" t="s">
        <v>3</v>
      </c>
      <c r="F7" s="5" t="s">
        <v>4</v>
      </c>
      <c r="G7" s="7" t="s">
        <v>5</v>
      </c>
      <c r="H7" s="7" t="s">
        <v>6</v>
      </c>
      <c r="I7" s="1"/>
    </row>
    <row r="8" spans="1:9" ht="18" customHeight="1" x14ac:dyDescent="0.25">
      <c r="A8" s="19">
        <v>45079</v>
      </c>
      <c r="B8" s="20"/>
      <c r="C8" s="21" t="s">
        <v>181</v>
      </c>
      <c r="D8" s="20" t="s">
        <v>184</v>
      </c>
      <c r="E8" s="14" t="s">
        <v>179</v>
      </c>
      <c r="F8" s="18"/>
      <c r="G8" s="12">
        <v>76.62</v>
      </c>
      <c r="H8" s="15" t="e">
        <f>+F8-G8+H7</f>
        <v>#VALUE!</v>
      </c>
    </row>
    <row r="9" spans="1:9" x14ac:dyDescent="0.25">
      <c r="A9" s="19">
        <v>45082</v>
      </c>
      <c r="B9" s="20"/>
      <c r="C9" s="21" t="s">
        <v>180</v>
      </c>
      <c r="D9" s="20" t="s">
        <v>183</v>
      </c>
      <c r="E9" s="14" t="s">
        <v>179</v>
      </c>
      <c r="F9" s="18"/>
      <c r="G9" s="12">
        <v>9.32</v>
      </c>
      <c r="H9" s="15" t="e">
        <f>+F9-G9+H8</f>
        <v>#VALUE!</v>
      </c>
    </row>
    <row r="10" spans="1:9" ht="18" customHeight="1" x14ac:dyDescent="0.25">
      <c r="A10" s="19">
        <v>45090</v>
      </c>
      <c r="B10" s="20"/>
      <c r="C10" s="8" t="s">
        <v>178</v>
      </c>
      <c r="D10" s="8" t="s">
        <v>17</v>
      </c>
      <c r="E10" s="14" t="s">
        <v>24</v>
      </c>
      <c r="F10" s="18">
        <v>5298</v>
      </c>
      <c r="G10" s="12"/>
      <c r="H10" s="15">
        <f>+F10-G10</f>
        <v>5298</v>
      </c>
    </row>
    <row r="11" spans="1:9" ht="18" customHeight="1" x14ac:dyDescent="0.25">
      <c r="A11" s="19">
        <v>45093</v>
      </c>
      <c r="B11" s="20"/>
      <c r="C11" s="21" t="s">
        <v>177</v>
      </c>
      <c r="D11" s="20" t="s">
        <v>171</v>
      </c>
      <c r="E11" s="14" t="s">
        <v>24</v>
      </c>
      <c r="F11" s="18">
        <v>675</v>
      </c>
      <c r="G11" s="12"/>
      <c r="H11" s="15">
        <f t="shared" ref="H11:H20" si="0">+F11-G11+H10</f>
        <v>5973</v>
      </c>
    </row>
    <row r="12" spans="1:9" ht="18" customHeight="1" x14ac:dyDescent="0.25">
      <c r="A12" s="19">
        <v>45100</v>
      </c>
      <c r="B12" s="20"/>
      <c r="C12" s="21" t="s">
        <v>176</v>
      </c>
      <c r="D12" s="20" t="s">
        <v>172</v>
      </c>
      <c r="E12" s="14" t="s">
        <v>24</v>
      </c>
      <c r="F12" s="18">
        <v>1073</v>
      </c>
      <c r="G12" s="12"/>
      <c r="H12" s="15">
        <f t="shared" si="0"/>
        <v>7046</v>
      </c>
    </row>
    <row r="13" spans="1:9" ht="18" customHeight="1" x14ac:dyDescent="0.25">
      <c r="A13" s="19">
        <v>45103</v>
      </c>
      <c r="B13" s="20">
        <v>12935</v>
      </c>
      <c r="C13" s="21"/>
      <c r="D13" s="20" t="s">
        <v>27</v>
      </c>
      <c r="E13" s="14" t="s">
        <v>27</v>
      </c>
      <c r="F13" s="18"/>
      <c r="G13" s="12">
        <v>0</v>
      </c>
      <c r="H13" s="15">
        <f t="shared" si="0"/>
        <v>7046</v>
      </c>
    </row>
    <row r="14" spans="1:9" ht="18" customHeight="1" x14ac:dyDescent="0.25">
      <c r="A14" s="19">
        <v>45103</v>
      </c>
      <c r="B14" s="8">
        <v>12936</v>
      </c>
      <c r="C14" s="21"/>
      <c r="D14" s="20" t="s">
        <v>27</v>
      </c>
      <c r="E14" s="14" t="s">
        <v>27</v>
      </c>
      <c r="F14" s="18"/>
      <c r="G14" s="12">
        <v>0</v>
      </c>
      <c r="H14" s="15">
        <f t="shared" si="0"/>
        <v>7046</v>
      </c>
    </row>
    <row r="15" spans="1:9" ht="18" customHeight="1" x14ac:dyDescent="0.25">
      <c r="A15" s="19">
        <v>45103</v>
      </c>
      <c r="B15" s="20">
        <v>12937</v>
      </c>
      <c r="C15" s="21"/>
      <c r="D15" s="20" t="s">
        <v>27</v>
      </c>
      <c r="E15" s="14" t="s">
        <v>27</v>
      </c>
      <c r="F15" s="18"/>
      <c r="G15" s="12">
        <v>0</v>
      </c>
      <c r="H15" s="15">
        <f t="shared" si="0"/>
        <v>7046</v>
      </c>
    </row>
    <row r="16" spans="1:9" ht="18" customHeight="1" x14ac:dyDescent="0.25">
      <c r="A16" s="19">
        <v>45103</v>
      </c>
      <c r="B16" s="20">
        <v>12938</v>
      </c>
      <c r="C16" s="21"/>
      <c r="D16" s="20" t="s">
        <v>27</v>
      </c>
      <c r="E16" s="14" t="s">
        <v>27</v>
      </c>
      <c r="F16" s="18"/>
      <c r="G16" s="12">
        <v>0</v>
      </c>
      <c r="H16" s="15">
        <f t="shared" si="0"/>
        <v>7046</v>
      </c>
    </row>
    <row r="17" spans="1:8" ht="18" customHeight="1" x14ac:dyDescent="0.25">
      <c r="A17" s="19">
        <v>45103</v>
      </c>
      <c r="B17" s="20">
        <v>12939</v>
      </c>
      <c r="C17" s="21"/>
      <c r="D17" s="20" t="s">
        <v>27</v>
      </c>
      <c r="E17" s="14" t="s">
        <v>27</v>
      </c>
      <c r="F17" s="18"/>
      <c r="G17" s="12"/>
      <c r="H17" s="15">
        <f t="shared" si="0"/>
        <v>7046</v>
      </c>
    </row>
    <row r="18" spans="1:8" ht="18" customHeight="1" x14ac:dyDescent="0.25">
      <c r="A18" s="19">
        <v>45103</v>
      </c>
      <c r="B18" s="20">
        <v>12940</v>
      </c>
      <c r="C18" s="21"/>
      <c r="D18" s="20" t="s">
        <v>173</v>
      </c>
      <c r="E18" s="14" t="s">
        <v>28</v>
      </c>
      <c r="F18" s="18"/>
      <c r="G18" s="12">
        <v>57813.89</v>
      </c>
      <c r="H18" s="15">
        <f t="shared" si="0"/>
        <v>-50767.89</v>
      </c>
    </row>
    <row r="19" spans="1:8" ht="18" customHeight="1" x14ac:dyDescent="0.25">
      <c r="A19" s="19">
        <v>45103</v>
      </c>
      <c r="B19" s="20">
        <v>12941</v>
      </c>
      <c r="C19" s="21"/>
      <c r="D19" s="20" t="s">
        <v>174</v>
      </c>
      <c r="E19" s="14" t="s">
        <v>175</v>
      </c>
      <c r="F19" s="18"/>
      <c r="G19" s="12">
        <v>945266</v>
      </c>
      <c r="H19" s="15">
        <f t="shared" si="0"/>
        <v>-996033.89</v>
      </c>
    </row>
    <row r="20" spans="1:8" ht="18" customHeight="1" x14ac:dyDescent="0.25">
      <c r="A20" s="19">
        <v>45107</v>
      </c>
      <c r="B20" s="20"/>
      <c r="C20" s="21" t="s">
        <v>29</v>
      </c>
      <c r="D20" s="20" t="s">
        <v>182</v>
      </c>
      <c r="E20" s="14" t="s">
        <v>179</v>
      </c>
      <c r="F20" s="18"/>
      <c r="G20" s="12">
        <v>175</v>
      </c>
      <c r="H20" s="15">
        <f t="shared" si="0"/>
        <v>-996208.89</v>
      </c>
    </row>
    <row r="21" spans="1:8" x14ac:dyDescent="0.25">
      <c r="A21" s="28" t="s">
        <v>7</v>
      </c>
      <c r="B21" s="28"/>
      <c r="C21" s="28"/>
      <c r="D21" s="28"/>
      <c r="E21" s="28"/>
      <c r="F21" s="28"/>
      <c r="G21" s="28"/>
      <c r="H21" s="28"/>
    </row>
    <row r="22" spans="1:8" x14ac:dyDescent="0.25">
      <c r="A22" s="28" t="s">
        <v>8</v>
      </c>
      <c r="B22" s="28"/>
      <c r="C22" s="28"/>
      <c r="D22" s="28"/>
      <c r="E22" s="28"/>
      <c r="F22" s="28"/>
      <c r="G22" s="28"/>
      <c r="H22" s="28"/>
    </row>
    <row r="23" spans="1:8" x14ac:dyDescent="0.25">
      <c r="A23" s="28" t="s">
        <v>9</v>
      </c>
      <c r="B23" s="28"/>
      <c r="C23" s="28"/>
      <c r="D23" s="28"/>
      <c r="E23" s="28"/>
      <c r="F23" s="28"/>
      <c r="G23" s="28"/>
      <c r="H23" s="28"/>
    </row>
    <row r="24" spans="1:8" x14ac:dyDescent="0.25">
      <c r="A24" s="29" t="s">
        <v>15</v>
      </c>
      <c r="B24" s="29"/>
      <c r="C24" s="29"/>
      <c r="D24" s="29"/>
      <c r="E24" s="29"/>
      <c r="F24" s="29"/>
      <c r="G24" s="29"/>
      <c r="H24" s="29"/>
    </row>
    <row r="25" spans="1:8" x14ac:dyDescent="0.25">
      <c r="A25" s="29" t="s">
        <v>14</v>
      </c>
      <c r="B25" s="29"/>
      <c r="C25" s="29"/>
      <c r="D25" s="29"/>
      <c r="E25" s="29"/>
      <c r="F25" s="29"/>
      <c r="G25" s="29"/>
      <c r="H25" s="29"/>
    </row>
    <row r="26" spans="1:8" x14ac:dyDescent="0.25">
      <c r="A26" s="13"/>
      <c r="B26" s="13"/>
      <c r="C26" s="22"/>
      <c r="D26" s="13"/>
      <c r="E26" s="6"/>
      <c r="F26" s="11"/>
      <c r="G26" s="16"/>
      <c r="H26" s="16"/>
    </row>
    <row r="27" spans="1:8" x14ac:dyDescent="0.25">
      <c r="A27" s="26" t="s">
        <v>0</v>
      </c>
      <c r="B27" s="26" t="s">
        <v>1</v>
      </c>
      <c r="C27" s="23" t="s">
        <v>13</v>
      </c>
      <c r="D27" s="4" t="s">
        <v>2</v>
      </c>
      <c r="E27" s="4" t="s">
        <v>3</v>
      </c>
      <c r="F27" s="17" t="s">
        <v>4</v>
      </c>
      <c r="G27" s="17" t="s">
        <v>5</v>
      </c>
      <c r="H27" s="17" t="s">
        <v>6</v>
      </c>
    </row>
    <row r="28" spans="1:8" x14ac:dyDescent="0.25">
      <c r="A28" s="27">
        <v>45078</v>
      </c>
      <c r="B28" s="25" t="s">
        <v>34</v>
      </c>
      <c r="C28" s="25"/>
      <c r="D28" s="8" t="s">
        <v>99</v>
      </c>
      <c r="E28" s="14" t="s">
        <v>100</v>
      </c>
      <c r="F28" s="18"/>
      <c r="G28" s="12">
        <v>7286151.9000000004</v>
      </c>
      <c r="H28" s="15">
        <f>+F28-G28</f>
        <v>-7286151.9000000004</v>
      </c>
    </row>
    <row r="29" spans="1:8" x14ac:dyDescent="0.25">
      <c r="A29" s="27">
        <v>45078</v>
      </c>
      <c r="B29" s="25" t="s">
        <v>35</v>
      </c>
      <c r="C29" s="25"/>
      <c r="D29" s="8" t="s">
        <v>101</v>
      </c>
      <c r="E29" s="14" t="s">
        <v>102</v>
      </c>
      <c r="F29" s="18"/>
      <c r="G29" s="12">
        <v>49900.01</v>
      </c>
      <c r="H29" s="15">
        <f>+H28+F29-G29</f>
        <v>-7336051.9100000001</v>
      </c>
    </row>
    <row r="30" spans="1:8" x14ac:dyDescent="0.25">
      <c r="A30" s="27">
        <v>45079</v>
      </c>
      <c r="B30" s="25" t="s">
        <v>36</v>
      </c>
      <c r="C30" s="25"/>
      <c r="D30" s="8" t="s">
        <v>103</v>
      </c>
      <c r="E30" s="14" t="s">
        <v>104</v>
      </c>
      <c r="F30" s="18"/>
      <c r="G30" s="12">
        <v>3442354.27</v>
      </c>
      <c r="H30" s="15">
        <f t="shared" ref="H30" si="1">+H29+F30-G30</f>
        <v>-10778406.18</v>
      </c>
    </row>
    <row r="31" spans="1:8" x14ac:dyDescent="0.25">
      <c r="A31" s="27">
        <v>45079</v>
      </c>
      <c r="B31" s="25" t="s">
        <v>37</v>
      </c>
      <c r="C31" s="25"/>
      <c r="D31" s="8" t="s">
        <v>103</v>
      </c>
      <c r="E31" s="14" t="s">
        <v>105</v>
      </c>
      <c r="F31" s="18"/>
      <c r="G31" s="12">
        <v>723472.08</v>
      </c>
      <c r="H31" s="15">
        <f>+H30+F31-G31</f>
        <v>-11501878.26</v>
      </c>
    </row>
    <row r="32" spans="1:8" x14ac:dyDescent="0.25">
      <c r="A32" s="27">
        <v>45079</v>
      </c>
      <c r="B32" s="25" t="s">
        <v>38</v>
      </c>
      <c r="C32" s="25"/>
      <c r="D32" s="8" t="s">
        <v>31</v>
      </c>
      <c r="E32" s="14" t="s">
        <v>106</v>
      </c>
      <c r="F32" s="18"/>
      <c r="G32" s="12">
        <v>600878.34</v>
      </c>
      <c r="H32" s="15">
        <f t="shared" ref="H32:H89" si="2">+H31+F32-G32</f>
        <v>-12102756.6</v>
      </c>
    </row>
    <row r="33" spans="1:8" x14ac:dyDescent="0.25">
      <c r="A33" s="27">
        <v>45083</v>
      </c>
      <c r="B33" s="25" t="s">
        <v>39</v>
      </c>
      <c r="C33" s="25"/>
      <c r="D33" s="8" t="s">
        <v>107</v>
      </c>
      <c r="E33" s="14" t="s">
        <v>108</v>
      </c>
      <c r="F33" s="18"/>
      <c r="G33" s="12">
        <v>38718.75</v>
      </c>
      <c r="H33" s="15">
        <f t="shared" si="2"/>
        <v>-12141475.35</v>
      </c>
    </row>
    <row r="34" spans="1:8" x14ac:dyDescent="0.25">
      <c r="A34" s="27" t="s">
        <v>40</v>
      </c>
      <c r="B34" s="25" t="s">
        <v>41</v>
      </c>
      <c r="C34" s="25"/>
      <c r="D34" s="8" t="s">
        <v>109</v>
      </c>
      <c r="E34" s="14" t="s">
        <v>24</v>
      </c>
      <c r="F34" s="18">
        <v>1470547.39</v>
      </c>
      <c r="G34" s="12"/>
      <c r="H34" s="15">
        <f t="shared" si="2"/>
        <v>-10670927.959999999</v>
      </c>
    </row>
    <row r="35" spans="1:8" x14ac:dyDescent="0.25">
      <c r="A35" s="27">
        <v>45084</v>
      </c>
      <c r="B35" s="25" t="s">
        <v>42</v>
      </c>
      <c r="C35" s="25"/>
      <c r="D35" s="8" t="s">
        <v>110</v>
      </c>
      <c r="E35" s="14" t="s">
        <v>111</v>
      </c>
      <c r="F35" s="18"/>
      <c r="G35" s="12">
        <v>2165130.98</v>
      </c>
      <c r="H35" s="15">
        <f t="shared" si="2"/>
        <v>-12836058.939999999</v>
      </c>
    </row>
    <row r="36" spans="1:8" x14ac:dyDescent="0.25">
      <c r="A36" s="27" t="s">
        <v>43</v>
      </c>
      <c r="B36" s="25">
        <v>83479</v>
      </c>
      <c r="C36" s="25"/>
      <c r="D36" s="8" t="s">
        <v>30</v>
      </c>
      <c r="E36" s="14" t="s">
        <v>112</v>
      </c>
      <c r="F36" s="18">
        <v>1171414</v>
      </c>
      <c r="G36" s="12"/>
      <c r="H36" s="15">
        <f t="shared" si="2"/>
        <v>-11664644.939999999</v>
      </c>
    </row>
    <row r="37" spans="1:8" x14ac:dyDescent="0.25">
      <c r="A37" s="27">
        <v>45086</v>
      </c>
      <c r="B37" s="25" t="s">
        <v>44</v>
      </c>
      <c r="C37" s="25"/>
      <c r="D37" s="8" t="s">
        <v>113</v>
      </c>
      <c r="E37" s="14" t="s">
        <v>114</v>
      </c>
      <c r="F37" s="18"/>
      <c r="G37" s="12">
        <v>30622.01</v>
      </c>
      <c r="H37" s="15">
        <f t="shared" si="2"/>
        <v>-11695266.949999999</v>
      </c>
    </row>
    <row r="38" spans="1:8" x14ac:dyDescent="0.25">
      <c r="A38" s="27">
        <v>45086</v>
      </c>
      <c r="B38" s="25" t="s">
        <v>45</v>
      </c>
      <c r="C38" s="25"/>
      <c r="D38" s="8" t="s">
        <v>115</v>
      </c>
      <c r="E38" s="14" t="s">
        <v>116</v>
      </c>
      <c r="F38" s="18"/>
      <c r="G38" s="12">
        <v>58500</v>
      </c>
      <c r="H38" s="15">
        <f t="shared" si="2"/>
        <v>-11753766.949999999</v>
      </c>
    </row>
    <row r="39" spans="1:8" x14ac:dyDescent="0.25">
      <c r="A39" s="27">
        <v>45086</v>
      </c>
      <c r="B39" s="25" t="s">
        <v>46</v>
      </c>
      <c r="C39" s="25"/>
      <c r="D39" s="8" t="s">
        <v>117</v>
      </c>
      <c r="E39" s="14" t="s">
        <v>118</v>
      </c>
      <c r="F39" s="18"/>
      <c r="G39" s="12">
        <v>55416.26</v>
      </c>
      <c r="H39" s="15">
        <f t="shared" si="2"/>
        <v>-11809183.209999999</v>
      </c>
    </row>
    <row r="40" spans="1:8" x14ac:dyDescent="0.25">
      <c r="A40" s="27">
        <v>45086</v>
      </c>
      <c r="B40" s="25" t="s">
        <v>47</v>
      </c>
      <c r="C40" s="25"/>
      <c r="D40" s="8" t="s">
        <v>119</v>
      </c>
      <c r="E40" s="14" t="s">
        <v>120</v>
      </c>
      <c r="F40" s="18"/>
      <c r="G40" s="12">
        <v>14396</v>
      </c>
      <c r="H40" s="15">
        <f t="shared" si="2"/>
        <v>-11823579.209999999</v>
      </c>
    </row>
    <row r="41" spans="1:8" x14ac:dyDescent="0.25">
      <c r="A41" s="27">
        <v>45086</v>
      </c>
      <c r="B41" s="25" t="s">
        <v>48</v>
      </c>
      <c r="C41" s="25"/>
      <c r="D41" s="8" t="s">
        <v>117</v>
      </c>
      <c r="E41" s="14" t="s">
        <v>121</v>
      </c>
      <c r="F41" s="18"/>
      <c r="G41" s="12">
        <v>5074</v>
      </c>
      <c r="H41" s="15">
        <f t="shared" si="2"/>
        <v>-11828653.209999999</v>
      </c>
    </row>
    <row r="42" spans="1:8" x14ac:dyDescent="0.25">
      <c r="A42" s="27">
        <v>45086</v>
      </c>
      <c r="B42" s="25" t="s">
        <v>49</v>
      </c>
      <c r="C42" s="25"/>
      <c r="D42" s="8" t="s">
        <v>122</v>
      </c>
      <c r="E42" s="14" t="s">
        <v>123</v>
      </c>
      <c r="F42" s="18"/>
      <c r="G42" s="12">
        <v>8614</v>
      </c>
      <c r="H42" s="15">
        <f t="shared" si="2"/>
        <v>-11837267.209999999</v>
      </c>
    </row>
    <row r="43" spans="1:8" x14ac:dyDescent="0.25">
      <c r="A43" s="27">
        <v>45089</v>
      </c>
      <c r="B43" s="25" t="s">
        <v>50</v>
      </c>
      <c r="C43" s="25"/>
      <c r="D43" s="8" t="s">
        <v>124</v>
      </c>
      <c r="E43" s="14" t="s">
        <v>125</v>
      </c>
      <c r="F43" s="18"/>
      <c r="G43" s="12">
        <v>20000</v>
      </c>
      <c r="H43" s="15">
        <f t="shared" si="2"/>
        <v>-11857267.209999999</v>
      </c>
    </row>
    <row r="44" spans="1:8" x14ac:dyDescent="0.25">
      <c r="A44" s="27">
        <v>45089</v>
      </c>
      <c r="B44" s="25" t="s">
        <v>50</v>
      </c>
      <c r="C44" s="25"/>
      <c r="D44" s="8" t="s">
        <v>126</v>
      </c>
      <c r="E44" s="14" t="s">
        <v>125</v>
      </c>
      <c r="F44" s="18"/>
      <c r="G44" s="12">
        <v>20000</v>
      </c>
      <c r="H44" s="15">
        <f t="shared" si="2"/>
        <v>-11877267.209999999</v>
      </c>
    </row>
    <row r="45" spans="1:8" x14ac:dyDescent="0.25">
      <c r="A45" s="27">
        <v>45089</v>
      </c>
      <c r="B45" s="25" t="s">
        <v>51</v>
      </c>
      <c r="C45" s="25"/>
      <c r="D45" s="8" t="s">
        <v>124</v>
      </c>
      <c r="E45" s="14" t="s">
        <v>127</v>
      </c>
      <c r="F45" s="18"/>
      <c r="G45" s="12">
        <v>13382.56</v>
      </c>
      <c r="H45" s="15">
        <f t="shared" si="2"/>
        <v>-11890649.77</v>
      </c>
    </row>
    <row r="46" spans="1:8" x14ac:dyDescent="0.25">
      <c r="A46" s="27">
        <v>45089</v>
      </c>
      <c r="B46" s="25" t="s">
        <v>51</v>
      </c>
      <c r="C46" s="25"/>
      <c r="D46" s="8" t="s">
        <v>126</v>
      </c>
      <c r="E46" s="14" t="s">
        <v>127</v>
      </c>
      <c r="F46" s="18"/>
      <c r="G46" s="12">
        <v>13844.02</v>
      </c>
      <c r="H46" s="15">
        <f t="shared" si="2"/>
        <v>-11904493.789999999</v>
      </c>
    </row>
    <row r="47" spans="1:8" x14ac:dyDescent="0.25">
      <c r="A47" s="27">
        <v>45089</v>
      </c>
      <c r="B47" s="25" t="s">
        <v>52</v>
      </c>
      <c r="C47" s="25"/>
      <c r="D47" s="8" t="s">
        <v>113</v>
      </c>
      <c r="E47" s="14" t="s">
        <v>128</v>
      </c>
      <c r="F47" s="18"/>
      <c r="G47" s="12">
        <v>22462.11</v>
      </c>
      <c r="H47" s="15">
        <f t="shared" si="2"/>
        <v>-11926955.899999999</v>
      </c>
    </row>
    <row r="48" spans="1:8" x14ac:dyDescent="0.25">
      <c r="A48" s="27">
        <v>45089</v>
      </c>
      <c r="B48" s="25" t="s">
        <v>53</v>
      </c>
      <c r="C48" s="25"/>
      <c r="D48" s="8" t="s">
        <v>23</v>
      </c>
      <c r="E48" s="14" t="s">
        <v>129</v>
      </c>
      <c r="F48" s="18"/>
      <c r="G48" s="12">
        <v>4800</v>
      </c>
      <c r="H48" s="15">
        <f t="shared" si="2"/>
        <v>-11931755.899999999</v>
      </c>
    </row>
    <row r="49" spans="1:8" x14ac:dyDescent="0.25">
      <c r="A49" s="27">
        <v>45090</v>
      </c>
      <c r="B49" s="25" t="s">
        <v>54</v>
      </c>
      <c r="C49" s="25"/>
      <c r="D49" s="8" t="s">
        <v>130</v>
      </c>
      <c r="E49" s="14" t="s">
        <v>131</v>
      </c>
      <c r="F49" s="18"/>
      <c r="G49" s="12">
        <v>58541.47</v>
      </c>
      <c r="H49" s="15">
        <f t="shared" si="2"/>
        <v>-11990297.369999999</v>
      </c>
    </row>
    <row r="50" spans="1:8" x14ac:dyDescent="0.25">
      <c r="A50" s="27" t="s">
        <v>55</v>
      </c>
      <c r="B50" s="25" t="s">
        <v>56</v>
      </c>
      <c r="C50" s="25"/>
      <c r="D50" s="8" t="s">
        <v>109</v>
      </c>
      <c r="E50" s="14" t="s">
        <v>24</v>
      </c>
      <c r="F50" s="18">
        <v>30083.23</v>
      </c>
      <c r="G50" s="12"/>
      <c r="H50" s="15">
        <f t="shared" si="2"/>
        <v>-11960214.139999999</v>
      </c>
    </row>
    <row r="51" spans="1:8" x14ac:dyDescent="0.25">
      <c r="A51" s="27" t="s">
        <v>55</v>
      </c>
      <c r="B51" s="25" t="s">
        <v>57</v>
      </c>
      <c r="C51" s="25"/>
      <c r="D51" s="8" t="s">
        <v>109</v>
      </c>
      <c r="E51" s="14" t="s">
        <v>24</v>
      </c>
      <c r="F51" s="18">
        <v>6513.94</v>
      </c>
      <c r="G51" s="12"/>
      <c r="H51" s="15">
        <f t="shared" si="2"/>
        <v>-11953700.199999999</v>
      </c>
    </row>
    <row r="52" spans="1:8" x14ac:dyDescent="0.25">
      <c r="A52" s="27">
        <v>45091</v>
      </c>
      <c r="B52" s="25" t="s">
        <v>58</v>
      </c>
      <c r="C52" s="25"/>
      <c r="D52" s="8" t="s">
        <v>21</v>
      </c>
      <c r="E52" s="14" t="s">
        <v>132</v>
      </c>
      <c r="F52" s="18"/>
      <c r="G52" s="12">
        <v>1203074.5</v>
      </c>
      <c r="H52" s="15">
        <f t="shared" si="2"/>
        <v>-13156774.699999999</v>
      </c>
    </row>
    <row r="53" spans="1:8" x14ac:dyDescent="0.25">
      <c r="A53" s="27" t="s">
        <v>59</v>
      </c>
      <c r="B53" s="25" t="s">
        <v>60</v>
      </c>
      <c r="C53" s="25"/>
      <c r="D53" s="8" t="s">
        <v>22</v>
      </c>
      <c r="E53" s="14" t="s">
        <v>133</v>
      </c>
      <c r="F53" s="18">
        <v>5000000</v>
      </c>
      <c r="G53" s="12"/>
      <c r="H53" s="15">
        <f t="shared" si="2"/>
        <v>-8156774.6999999993</v>
      </c>
    </row>
    <row r="54" spans="1:8" x14ac:dyDescent="0.25">
      <c r="A54" s="27" t="s">
        <v>61</v>
      </c>
      <c r="B54" s="25" t="s">
        <v>62</v>
      </c>
      <c r="C54" s="25"/>
      <c r="D54" s="8" t="s">
        <v>109</v>
      </c>
      <c r="E54" s="14" t="s">
        <v>24</v>
      </c>
      <c r="F54" s="18">
        <v>142091.07</v>
      </c>
      <c r="G54" s="12"/>
      <c r="H54" s="15">
        <f t="shared" si="2"/>
        <v>-8014683.629999999</v>
      </c>
    </row>
    <row r="55" spans="1:8" x14ac:dyDescent="0.25">
      <c r="A55" s="27">
        <v>45093</v>
      </c>
      <c r="B55" s="25" t="s">
        <v>63</v>
      </c>
      <c r="C55" s="25"/>
      <c r="D55" s="8" t="s">
        <v>134</v>
      </c>
      <c r="E55" s="14" t="s">
        <v>135</v>
      </c>
      <c r="F55" s="18"/>
      <c r="G55" s="12">
        <v>108560</v>
      </c>
      <c r="H55" s="15">
        <f t="shared" si="2"/>
        <v>-8123243.629999999</v>
      </c>
    </row>
    <row r="56" spans="1:8" x14ac:dyDescent="0.25">
      <c r="A56" s="27">
        <v>45093</v>
      </c>
      <c r="B56" s="25" t="s">
        <v>64</v>
      </c>
      <c r="C56" s="25"/>
      <c r="D56" s="8" t="s">
        <v>113</v>
      </c>
      <c r="E56" s="14" t="s">
        <v>136</v>
      </c>
      <c r="F56" s="18"/>
      <c r="G56" s="12">
        <v>38242.15</v>
      </c>
      <c r="H56" s="15">
        <f t="shared" si="2"/>
        <v>-8161485.7799999993</v>
      </c>
    </row>
    <row r="57" spans="1:8" x14ac:dyDescent="0.25">
      <c r="A57" s="27" t="s">
        <v>65</v>
      </c>
      <c r="B57" s="25" t="s">
        <v>66</v>
      </c>
      <c r="C57" s="25"/>
      <c r="D57" s="8" t="s">
        <v>109</v>
      </c>
      <c r="E57" s="14" t="s">
        <v>24</v>
      </c>
      <c r="F57" s="18">
        <v>5148</v>
      </c>
      <c r="G57" s="12"/>
      <c r="H57" s="15">
        <f t="shared" si="2"/>
        <v>-8156337.7799999993</v>
      </c>
    </row>
    <row r="58" spans="1:8" x14ac:dyDescent="0.25">
      <c r="A58" s="27" t="s">
        <v>65</v>
      </c>
      <c r="B58" s="25" t="s">
        <v>67</v>
      </c>
      <c r="C58" s="25"/>
      <c r="D58" s="8" t="s">
        <v>137</v>
      </c>
      <c r="E58" s="14" t="s">
        <v>138</v>
      </c>
      <c r="F58" s="18">
        <v>63758</v>
      </c>
      <c r="G58" s="12"/>
      <c r="H58" s="15">
        <f t="shared" si="2"/>
        <v>-8092579.7799999993</v>
      </c>
    </row>
    <row r="59" spans="1:8" x14ac:dyDescent="0.25">
      <c r="A59" s="27">
        <v>45097</v>
      </c>
      <c r="B59" s="25" t="s">
        <v>68</v>
      </c>
      <c r="C59" s="25"/>
      <c r="D59" s="8" t="s">
        <v>113</v>
      </c>
      <c r="E59" s="14" t="s">
        <v>139</v>
      </c>
      <c r="F59" s="18"/>
      <c r="G59" s="12">
        <v>29985.85</v>
      </c>
      <c r="H59" s="15">
        <f t="shared" si="2"/>
        <v>-8122565.629999999</v>
      </c>
    </row>
    <row r="60" spans="1:8" x14ac:dyDescent="0.25">
      <c r="A60" s="27">
        <v>45098</v>
      </c>
      <c r="B60" s="25" t="s">
        <v>69</v>
      </c>
      <c r="C60" s="25"/>
      <c r="D60" s="8" t="s">
        <v>99</v>
      </c>
      <c r="E60" s="14" t="s">
        <v>140</v>
      </c>
      <c r="F60" s="18"/>
      <c r="G60" s="12">
        <v>12892.68</v>
      </c>
      <c r="H60" s="15">
        <f t="shared" si="2"/>
        <v>-8135458.3099999987</v>
      </c>
    </row>
    <row r="61" spans="1:8" x14ac:dyDescent="0.25">
      <c r="A61" s="27">
        <v>45098</v>
      </c>
      <c r="B61" s="25" t="s">
        <v>70</v>
      </c>
      <c r="C61" s="25"/>
      <c r="D61" s="8" t="s">
        <v>141</v>
      </c>
      <c r="E61" s="14" t="s">
        <v>142</v>
      </c>
      <c r="F61" s="18"/>
      <c r="G61" s="12">
        <v>24450.02</v>
      </c>
      <c r="H61" s="15">
        <f t="shared" si="2"/>
        <v>-8159908.3299999982</v>
      </c>
    </row>
    <row r="62" spans="1:8" x14ac:dyDescent="0.25">
      <c r="A62" s="27" t="s">
        <v>71</v>
      </c>
      <c r="B62" s="25">
        <v>91608</v>
      </c>
      <c r="C62" s="25"/>
      <c r="D62" s="8" t="s">
        <v>22</v>
      </c>
      <c r="E62" s="14" t="s">
        <v>143</v>
      </c>
      <c r="F62" s="18">
        <v>7653333.3300000001</v>
      </c>
      <c r="G62" s="12"/>
      <c r="H62" s="15">
        <f t="shared" si="2"/>
        <v>-506574.99999999814</v>
      </c>
    </row>
    <row r="63" spans="1:8" x14ac:dyDescent="0.25">
      <c r="A63" s="27" t="s">
        <v>71</v>
      </c>
      <c r="B63" s="25" t="s">
        <v>72</v>
      </c>
      <c r="C63" s="25"/>
      <c r="D63" s="8" t="s">
        <v>109</v>
      </c>
      <c r="E63" s="14" t="s">
        <v>24</v>
      </c>
      <c r="F63" s="18">
        <v>1800000</v>
      </c>
      <c r="G63" s="12"/>
      <c r="H63" s="15">
        <f t="shared" si="2"/>
        <v>1293425.0000000019</v>
      </c>
    </row>
    <row r="64" spans="1:8" x14ac:dyDescent="0.25">
      <c r="A64" s="27">
        <v>45099</v>
      </c>
      <c r="B64" s="25" t="s">
        <v>73</v>
      </c>
      <c r="C64" s="25"/>
      <c r="D64" s="8" t="s">
        <v>110</v>
      </c>
      <c r="E64" s="14" t="s">
        <v>144</v>
      </c>
      <c r="F64" s="18"/>
      <c r="G64" s="12">
        <v>1898254.98</v>
      </c>
      <c r="H64" s="15">
        <f t="shared" si="2"/>
        <v>-604829.97999999812</v>
      </c>
    </row>
    <row r="65" spans="1:8" x14ac:dyDescent="0.25">
      <c r="A65" s="27">
        <v>45099</v>
      </c>
      <c r="B65" s="25" t="s">
        <v>74</v>
      </c>
      <c r="C65" s="25"/>
      <c r="D65" s="8" t="s">
        <v>18</v>
      </c>
      <c r="E65" s="14" t="s">
        <v>145</v>
      </c>
      <c r="F65" s="18"/>
      <c r="G65" s="12">
        <v>3219251.94</v>
      </c>
      <c r="H65" s="15">
        <f t="shared" si="2"/>
        <v>-3824081.9199999981</v>
      </c>
    </row>
    <row r="66" spans="1:8" x14ac:dyDescent="0.25">
      <c r="A66" s="27">
        <v>45099</v>
      </c>
      <c r="B66" s="25" t="s">
        <v>75</v>
      </c>
      <c r="C66" s="25"/>
      <c r="D66" s="8" t="s">
        <v>146</v>
      </c>
      <c r="E66" s="14" t="s">
        <v>147</v>
      </c>
      <c r="F66" s="18"/>
      <c r="G66" s="12">
        <v>450000</v>
      </c>
      <c r="H66" s="15">
        <f t="shared" si="2"/>
        <v>-4274081.9199999981</v>
      </c>
    </row>
    <row r="67" spans="1:8" x14ac:dyDescent="0.25">
      <c r="A67" s="27">
        <v>45099</v>
      </c>
      <c r="B67" s="25" t="s">
        <v>76</v>
      </c>
      <c r="C67" s="25"/>
      <c r="D67" s="8" t="s">
        <v>148</v>
      </c>
      <c r="E67" s="14" t="s">
        <v>149</v>
      </c>
      <c r="F67" s="18"/>
      <c r="G67" s="12">
        <v>11239.5</v>
      </c>
      <c r="H67" s="15">
        <f t="shared" si="2"/>
        <v>-4285321.4199999981</v>
      </c>
    </row>
    <row r="68" spans="1:8" x14ac:dyDescent="0.25">
      <c r="A68" s="27">
        <v>45099</v>
      </c>
      <c r="B68" s="25" t="s">
        <v>77</v>
      </c>
      <c r="C68" s="25"/>
      <c r="D68" s="8" t="s">
        <v>19</v>
      </c>
      <c r="E68" s="14" t="s">
        <v>150</v>
      </c>
      <c r="F68" s="18"/>
      <c r="G68" s="12">
        <v>2046820.35</v>
      </c>
      <c r="H68" s="15">
        <f t="shared" si="2"/>
        <v>-6332141.7699999977</v>
      </c>
    </row>
    <row r="69" spans="1:8" x14ac:dyDescent="0.25">
      <c r="A69" s="27">
        <v>45099</v>
      </c>
      <c r="B69" s="25" t="s">
        <v>78</v>
      </c>
      <c r="C69" s="25"/>
      <c r="D69" s="8" t="s">
        <v>16</v>
      </c>
      <c r="E69" s="14" t="s">
        <v>151</v>
      </c>
      <c r="F69" s="18"/>
      <c r="G69" s="12">
        <v>364000</v>
      </c>
      <c r="H69" s="15">
        <f t="shared" si="2"/>
        <v>-6696141.7699999977</v>
      </c>
    </row>
    <row r="70" spans="1:8" x14ac:dyDescent="0.25">
      <c r="A70" s="27" t="s">
        <v>79</v>
      </c>
      <c r="B70" s="25" t="s">
        <v>80</v>
      </c>
      <c r="C70" s="25"/>
      <c r="D70" s="8" t="s">
        <v>32</v>
      </c>
      <c r="E70" s="14" t="s">
        <v>152</v>
      </c>
      <c r="F70" s="18">
        <v>97421</v>
      </c>
      <c r="G70" s="12"/>
      <c r="H70" s="15">
        <f t="shared" si="2"/>
        <v>-6598720.7699999977</v>
      </c>
    </row>
    <row r="71" spans="1:8" x14ac:dyDescent="0.25">
      <c r="A71" s="27" t="s">
        <v>79</v>
      </c>
      <c r="B71" s="25" t="s">
        <v>81</v>
      </c>
      <c r="C71" s="25"/>
      <c r="D71" s="8" t="s">
        <v>22</v>
      </c>
      <c r="E71" s="14"/>
      <c r="F71" s="18">
        <v>3272230</v>
      </c>
      <c r="G71" s="12"/>
      <c r="H71" s="15">
        <f t="shared" si="2"/>
        <v>-3326490.7699999977</v>
      </c>
    </row>
    <row r="72" spans="1:8" x14ac:dyDescent="0.25">
      <c r="A72" s="27" t="s">
        <v>79</v>
      </c>
      <c r="B72" s="25" t="s">
        <v>82</v>
      </c>
      <c r="C72" s="25"/>
      <c r="D72" s="8" t="s">
        <v>109</v>
      </c>
      <c r="E72" s="14" t="s">
        <v>24</v>
      </c>
      <c r="F72" s="18">
        <v>2900</v>
      </c>
      <c r="G72" s="12"/>
      <c r="H72" s="15">
        <f t="shared" si="2"/>
        <v>-3323590.7699999977</v>
      </c>
    </row>
    <row r="73" spans="1:8" x14ac:dyDescent="0.25">
      <c r="A73" s="27" t="s">
        <v>79</v>
      </c>
      <c r="B73" s="25">
        <v>8400020275</v>
      </c>
      <c r="C73" s="25"/>
      <c r="D73" s="8" t="s">
        <v>109</v>
      </c>
      <c r="E73" s="14" t="s">
        <v>24</v>
      </c>
      <c r="F73" s="18">
        <v>811</v>
      </c>
      <c r="G73" s="12"/>
      <c r="H73" s="15">
        <f t="shared" si="2"/>
        <v>-3322779.7699999977</v>
      </c>
    </row>
    <row r="74" spans="1:8" x14ac:dyDescent="0.25">
      <c r="A74" s="27" t="s">
        <v>79</v>
      </c>
      <c r="B74" s="25" t="s">
        <v>83</v>
      </c>
      <c r="C74" s="25"/>
      <c r="D74" s="8" t="s">
        <v>109</v>
      </c>
      <c r="E74" s="14" t="s">
        <v>24</v>
      </c>
      <c r="F74" s="18">
        <v>4839</v>
      </c>
      <c r="G74" s="12"/>
      <c r="H74" s="15">
        <f t="shared" si="2"/>
        <v>-3317940.7699999977</v>
      </c>
    </row>
    <row r="75" spans="1:8" x14ac:dyDescent="0.25">
      <c r="A75" s="27">
        <v>45103</v>
      </c>
      <c r="B75" s="25" t="s">
        <v>84</v>
      </c>
      <c r="C75" s="25"/>
      <c r="D75" s="8" t="s">
        <v>20</v>
      </c>
      <c r="E75" s="14" t="s">
        <v>33</v>
      </c>
      <c r="F75" s="18"/>
      <c r="G75" s="12">
        <v>46156</v>
      </c>
      <c r="H75" s="15">
        <f t="shared" si="2"/>
        <v>-3364096.7699999977</v>
      </c>
    </row>
    <row r="76" spans="1:8" x14ac:dyDescent="0.25">
      <c r="A76" s="27">
        <v>45103</v>
      </c>
      <c r="B76" s="25" t="s">
        <v>84</v>
      </c>
      <c r="C76" s="25"/>
      <c r="D76" s="8" t="s">
        <v>25</v>
      </c>
      <c r="E76" s="14" t="s">
        <v>33</v>
      </c>
      <c r="F76" s="18"/>
      <c r="G76" s="12">
        <v>11539</v>
      </c>
      <c r="H76" s="15">
        <f t="shared" si="2"/>
        <v>-3375635.7699999977</v>
      </c>
    </row>
    <row r="77" spans="1:8" x14ac:dyDescent="0.25">
      <c r="A77" s="27">
        <v>45103</v>
      </c>
      <c r="B77" s="25" t="s">
        <v>84</v>
      </c>
      <c r="C77" s="25"/>
      <c r="D77" s="8" t="s">
        <v>26</v>
      </c>
      <c r="E77" s="14" t="s">
        <v>33</v>
      </c>
      <c r="F77" s="18"/>
      <c r="G77" s="12">
        <v>11539</v>
      </c>
      <c r="H77" s="15">
        <f t="shared" si="2"/>
        <v>-3387174.7699999977</v>
      </c>
    </row>
    <row r="78" spans="1:8" x14ac:dyDescent="0.25">
      <c r="A78" s="27" t="s">
        <v>85</v>
      </c>
      <c r="B78" s="25" t="s">
        <v>86</v>
      </c>
      <c r="C78" s="25"/>
      <c r="D78" s="8" t="s">
        <v>109</v>
      </c>
      <c r="E78" s="14" t="s">
        <v>24</v>
      </c>
      <c r="F78" s="18">
        <v>23536.46</v>
      </c>
      <c r="G78" s="12"/>
      <c r="H78" s="15">
        <f t="shared" si="2"/>
        <v>-3363638.3099999977</v>
      </c>
    </row>
    <row r="79" spans="1:8" x14ac:dyDescent="0.25">
      <c r="A79" s="27" t="s">
        <v>85</v>
      </c>
      <c r="B79" s="25" t="s">
        <v>87</v>
      </c>
      <c r="C79" s="25"/>
      <c r="D79" s="8" t="s">
        <v>109</v>
      </c>
      <c r="E79" s="14" t="s">
        <v>24</v>
      </c>
      <c r="F79" s="18">
        <v>22591.67</v>
      </c>
      <c r="G79" s="12"/>
      <c r="H79" s="15">
        <f t="shared" si="2"/>
        <v>-3341046.6399999978</v>
      </c>
    </row>
    <row r="80" spans="1:8" x14ac:dyDescent="0.25">
      <c r="A80" s="27" t="s">
        <v>88</v>
      </c>
      <c r="B80" s="25" t="s">
        <v>89</v>
      </c>
      <c r="C80" s="25"/>
      <c r="D80" s="8" t="s">
        <v>153</v>
      </c>
      <c r="E80" s="14" t="s">
        <v>154</v>
      </c>
      <c r="F80" s="18">
        <v>96325.25</v>
      </c>
      <c r="G80" s="12"/>
      <c r="H80" s="15">
        <f t="shared" si="2"/>
        <v>-3244721.3899999978</v>
      </c>
    </row>
    <row r="81" spans="1:8" x14ac:dyDescent="0.25">
      <c r="A81" s="27" t="s">
        <v>88</v>
      </c>
      <c r="B81" s="25" t="s">
        <v>90</v>
      </c>
      <c r="C81" s="25"/>
      <c r="D81" s="8" t="s">
        <v>155</v>
      </c>
      <c r="E81" s="14" t="s">
        <v>156</v>
      </c>
      <c r="F81" s="18">
        <v>142640</v>
      </c>
      <c r="G81" s="12"/>
      <c r="H81" s="15">
        <f t="shared" si="2"/>
        <v>-3102081.3899999978</v>
      </c>
    </row>
    <row r="82" spans="1:8" x14ac:dyDescent="0.25">
      <c r="A82" s="27" t="s">
        <v>88</v>
      </c>
      <c r="B82" s="25" t="s">
        <v>91</v>
      </c>
      <c r="C82" s="25"/>
      <c r="D82" s="8" t="s">
        <v>157</v>
      </c>
      <c r="E82" s="14" t="s">
        <v>158</v>
      </c>
      <c r="F82" s="18">
        <v>1538</v>
      </c>
      <c r="G82" s="12"/>
      <c r="H82" s="15">
        <f t="shared" si="2"/>
        <v>-3100543.3899999978</v>
      </c>
    </row>
    <row r="83" spans="1:8" x14ac:dyDescent="0.25">
      <c r="A83" s="27">
        <v>45105</v>
      </c>
      <c r="B83" s="25" t="s">
        <v>92</v>
      </c>
      <c r="C83" s="25"/>
      <c r="D83" s="8" t="s">
        <v>101</v>
      </c>
      <c r="E83" s="14" t="s">
        <v>159</v>
      </c>
      <c r="F83" s="18"/>
      <c r="G83" s="12">
        <v>12339726.67</v>
      </c>
      <c r="H83" s="15">
        <f t="shared" si="2"/>
        <v>-15440270.059999999</v>
      </c>
    </row>
    <row r="84" spans="1:8" x14ac:dyDescent="0.25">
      <c r="A84" s="27">
        <v>45105</v>
      </c>
      <c r="B84" s="25" t="s">
        <v>93</v>
      </c>
      <c r="C84" s="25"/>
      <c r="D84" s="8" t="s">
        <v>160</v>
      </c>
      <c r="E84" s="14" t="s">
        <v>161</v>
      </c>
      <c r="F84" s="18"/>
      <c r="G84" s="12">
        <v>433113.2</v>
      </c>
      <c r="H84" s="15">
        <f t="shared" si="2"/>
        <v>-15873383.259999998</v>
      </c>
    </row>
    <row r="85" spans="1:8" x14ac:dyDescent="0.25">
      <c r="A85" s="27">
        <v>45105</v>
      </c>
      <c r="B85" s="25" t="s">
        <v>94</v>
      </c>
      <c r="C85" s="25"/>
      <c r="D85" s="8" t="s">
        <v>162</v>
      </c>
      <c r="E85" s="14" t="s">
        <v>163</v>
      </c>
      <c r="F85" s="18"/>
      <c r="G85" s="12">
        <v>51188.4</v>
      </c>
      <c r="H85" s="15">
        <f t="shared" si="2"/>
        <v>-15924571.659999998</v>
      </c>
    </row>
    <row r="86" spans="1:8" x14ac:dyDescent="0.25">
      <c r="A86" s="27">
        <v>45106</v>
      </c>
      <c r="B86" s="25" t="s">
        <v>95</v>
      </c>
      <c r="C86" s="25"/>
      <c r="D86" s="8" t="s">
        <v>164</v>
      </c>
      <c r="E86" s="14" t="s">
        <v>165</v>
      </c>
      <c r="F86" s="18"/>
      <c r="G86" s="12">
        <v>1100350</v>
      </c>
      <c r="H86" s="15">
        <f t="shared" si="2"/>
        <v>-17024921.659999996</v>
      </c>
    </row>
    <row r="87" spans="1:8" x14ac:dyDescent="0.25">
      <c r="A87" s="27">
        <v>45107</v>
      </c>
      <c r="B87" s="25" t="s">
        <v>96</v>
      </c>
      <c r="C87" s="25"/>
      <c r="D87" s="8" t="s">
        <v>164</v>
      </c>
      <c r="E87" s="14" t="s">
        <v>166</v>
      </c>
      <c r="F87" s="18"/>
      <c r="G87" s="12">
        <v>410640</v>
      </c>
      <c r="H87" s="15">
        <f t="shared" si="2"/>
        <v>-17435561.659999996</v>
      </c>
    </row>
    <row r="88" spans="1:8" x14ac:dyDescent="0.25">
      <c r="A88" s="27">
        <v>45107</v>
      </c>
      <c r="B88" s="25" t="s">
        <v>97</v>
      </c>
      <c r="C88" s="25"/>
      <c r="D88" s="8" t="s">
        <v>167</v>
      </c>
      <c r="E88" s="14" t="s">
        <v>168</v>
      </c>
      <c r="F88" s="18"/>
      <c r="G88" s="12">
        <v>90000</v>
      </c>
      <c r="H88" s="15">
        <f t="shared" si="2"/>
        <v>-17525561.659999996</v>
      </c>
    </row>
    <row r="89" spans="1:8" x14ac:dyDescent="0.25">
      <c r="A89" s="27">
        <v>46179</v>
      </c>
      <c r="B89" s="25" t="s">
        <v>98</v>
      </c>
      <c r="C89" s="25"/>
      <c r="D89" s="8" t="s">
        <v>169</v>
      </c>
      <c r="E89" s="14" t="s">
        <v>170</v>
      </c>
      <c r="F89" s="18"/>
      <c r="G89" s="12">
        <v>658424.77</v>
      </c>
      <c r="H89" s="15">
        <f t="shared" si="2"/>
        <v>-18183986.429999996</v>
      </c>
    </row>
    <row r="90" spans="1:8" x14ac:dyDescent="0.25">
      <c r="A90" s="2"/>
      <c r="B90" s="2"/>
      <c r="C90" s="24"/>
      <c r="D90" s="2"/>
      <c r="E90"/>
      <c r="F90" s="10"/>
      <c r="G90" s="10"/>
      <c r="H90" s="10"/>
    </row>
    <row r="91" spans="1:8" x14ac:dyDescent="0.25">
      <c r="A91" s="2"/>
      <c r="B91" s="2"/>
      <c r="C91" s="24"/>
      <c r="D91" s="2"/>
      <c r="E91"/>
      <c r="F91" s="10"/>
      <c r="G91" s="10"/>
      <c r="H91" s="10"/>
    </row>
  </sheetData>
  <sortState xmlns:xlrd2="http://schemas.microsoft.com/office/spreadsheetml/2017/richdata2" ref="A8:H20">
    <sortCondition ref="A8:A20"/>
  </sortState>
  <mergeCells count="10">
    <mergeCell ref="A21:H21"/>
    <mergeCell ref="A22:H22"/>
    <mergeCell ref="A23:H23"/>
    <mergeCell ref="A24:H24"/>
    <mergeCell ref="A25:H25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zoomScaleNormal="100" workbookViewId="0">
      <pane xSplit="1" ySplit="7" topLeftCell="B61" activePane="bottomRight" state="frozen"/>
      <selection pane="topRight" activeCell="B1" sqref="B1"/>
      <selection pane="bottomLeft" activeCell="A9" sqref="A9"/>
      <selection pane="bottomRight" sqref="A1:H71"/>
    </sheetView>
  </sheetViews>
  <sheetFormatPr baseColWidth="10" defaultColWidth="11.42578125" defaultRowHeight="15" x14ac:dyDescent="0.25"/>
  <cols>
    <col min="1" max="1" width="11.42578125" style="2"/>
    <col min="2" max="2" width="13" style="2" bestFit="1" customWidth="1"/>
    <col min="3" max="3" width="16.85546875" style="24" customWidth="1"/>
    <col min="4" max="4" width="45.140625" style="2" bestFit="1" customWidth="1"/>
    <col min="5" max="5" width="81" customWidth="1"/>
    <col min="6" max="7" width="14.140625" style="10" bestFit="1" customWidth="1"/>
    <col min="8" max="8" width="15.140625" style="10" bestFit="1" customWidth="1"/>
  </cols>
  <sheetData>
    <row r="1" spans="1:8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8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8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8" x14ac:dyDescent="0.25">
      <c r="A4" s="29" t="s">
        <v>15</v>
      </c>
      <c r="B4" s="29"/>
      <c r="C4" s="29"/>
      <c r="D4" s="29"/>
      <c r="E4" s="29"/>
      <c r="F4" s="29"/>
      <c r="G4" s="29"/>
      <c r="H4" s="29"/>
    </row>
    <row r="5" spans="1:8" x14ac:dyDescent="0.25">
      <c r="A5" s="29" t="s">
        <v>14</v>
      </c>
      <c r="B5" s="29"/>
      <c r="C5" s="29"/>
      <c r="D5" s="29"/>
      <c r="E5" s="29"/>
      <c r="F5" s="29"/>
      <c r="G5" s="29"/>
      <c r="H5" s="29"/>
    </row>
    <row r="6" spans="1:8" x14ac:dyDescent="0.25">
      <c r="A6" s="13"/>
      <c r="B6" s="13"/>
      <c r="C6" s="22"/>
      <c r="D6" s="13"/>
      <c r="E6" s="6"/>
      <c r="F6" s="11"/>
      <c r="G6" s="16"/>
      <c r="H6" s="16"/>
    </row>
    <row r="7" spans="1:8" x14ac:dyDescent="0.25">
      <c r="A7" s="26" t="s">
        <v>0</v>
      </c>
      <c r="B7" s="26" t="s">
        <v>1</v>
      </c>
      <c r="C7" s="23" t="s">
        <v>13</v>
      </c>
      <c r="D7" s="4" t="s">
        <v>2</v>
      </c>
      <c r="E7" s="4" t="s">
        <v>3</v>
      </c>
      <c r="F7" s="17" t="s">
        <v>4</v>
      </c>
      <c r="G7" s="17" t="s">
        <v>5</v>
      </c>
      <c r="H7" s="17" t="s">
        <v>6</v>
      </c>
    </row>
    <row r="8" spans="1:8" x14ac:dyDescent="0.25">
      <c r="A8" s="27">
        <v>45078</v>
      </c>
      <c r="B8" s="25" t="s">
        <v>34</v>
      </c>
      <c r="C8" s="25"/>
      <c r="D8" s="8" t="s">
        <v>99</v>
      </c>
      <c r="E8" s="14" t="s">
        <v>100</v>
      </c>
      <c r="F8" s="18"/>
      <c r="G8" s="12">
        <v>7286151.9000000004</v>
      </c>
      <c r="H8" s="15">
        <f>+F8-G8</f>
        <v>-7286151.9000000004</v>
      </c>
    </row>
    <row r="9" spans="1:8" x14ac:dyDescent="0.25">
      <c r="A9" s="27">
        <v>45078</v>
      </c>
      <c r="B9" s="25" t="s">
        <v>35</v>
      </c>
      <c r="C9" s="25"/>
      <c r="D9" s="8" t="s">
        <v>101</v>
      </c>
      <c r="E9" s="14" t="s">
        <v>102</v>
      </c>
      <c r="F9" s="18"/>
      <c r="G9" s="12">
        <v>49900.01</v>
      </c>
      <c r="H9" s="15">
        <f>+H8+F9-G9</f>
        <v>-7336051.9100000001</v>
      </c>
    </row>
    <row r="10" spans="1:8" x14ac:dyDescent="0.25">
      <c r="A10" s="27">
        <v>45079</v>
      </c>
      <c r="B10" s="25" t="s">
        <v>36</v>
      </c>
      <c r="C10" s="25"/>
      <c r="D10" s="8" t="s">
        <v>103</v>
      </c>
      <c r="E10" s="14" t="s">
        <v>104</v>
      </c>
      <c r="F10" s="18"/>
      <c r="G10" s="12">
        <v>3442354.27</v>
      </c>
      <c r="H10" s="15">
        <f t="shared" ref="H10" si="0">+H9+F10-G10</f>
        <v>-10778406.18</v>
      </c>
    </row>
    <row r="11" spans="1:8" x14ac:dyDescent="0.25">
      <c r="A11" s="27">
        <v>45079</v>
      </c>
      <c r="B11" s="25" t="s">
        <v>37</v>
      </c>
      <c r="C11" s="25"/>
      <c r="D11" s="8" t="s">
        <v>103</v>
      </c>
      <c r="E11" s="14" t="s">
        <v>105</v>
      </c>
      <c r="F11" s="18"/>
      <c r="G11" s="12">
        <v>723472.08</v>
      </c>
      <c r="H11" s="15">
        <f>+H10+F11-G11</f>
        <v>-11501878.26</v>
      </c>
    </row>
    <row r="12" spans="1:8" x14ac:dyDescent="0.25">
      <c r="A12" s="27">
        <v>45079</v>
      </c>
      <c r="B12" s="25" t="s">
        <v>38</v>
      </c>
      <c r="C12" s="25"/>
      <c r="D12" s="8" t="s">
        <v>31</v>
      </c>
      <c r="E12" s="14" t="s">
        <v>106</v>
      </c>
      <c r="F12" s="18"/>
      <c r="G12" s="12">
        <v>600878.34</v>
      </c>
      <c r="H12" s="15">
        <f t="shared" ref="H12:H69" si="1">+H11+F12-G12</f>
        <v>-12102756.6</v>
      </c>
    </row>
    <row r="13" spans="1:8" x14ac:dyDescent="0.25">
      <c r="A13" s="27">
        <v>45083</v>
      </c>
      <c r="B13" s="25" t="s">
        <v>39</v>
      </c>
      <c r="C13" s="25"/>
      <c r="D13" s="8" t="s">
        <v>107</v>
      </c>
      <c r="E13" s="14" t="s">
        <v>108</v>
      </c>
      <c r="F13" s="18"/>
      <c r="G13" s="12">
        <v>38718.75</v>
      </c>
      <c r="H13" s="15">
        <f t="shared" si="1"/>
        <v>-12141475.35</v>
      </c>
    </row>
    <row r="14" spans="1:8" x14ac:dyDescent="0.25">
      <c r="A14" s="27" t="s">
        <v>40</v>
      </c>
      <c r="B14" s="25" t="s">
        <v>41</v>
      </c>
      <c r="C14" s="25"/>
      <c r="D14" s="8" t="s">
        <v>109</v>
      </c>
      <c r="E14" s="14" t="s">
        <v>24</v>
      </c>
      <c r="F14" s="18">
        <v>1470547.39</v>
      </c>
      <c r="G14" s="12"/>
      <c r="H14" s="15">
        <f t="shared" si="1"/>
        <v>-10670927.959999999</v>
      </c>
    </row>
    <row r="15" spans="1:8" x14ac:dyDescent="0.25">
      <c r="A15" s="27">
        <v>45084</v>
      </c>
      <c r="B15" s="25" t="s">
        <v>42</v>
      </c>
      <c r="C15" s="25"/>
      <c r="D15" s="8" t="s">
        <v>110</v>
      </c>
      <c r="E15" s="14" t="s">
        <v>111</v>
      </c>
      <c r="F15" s="18"/>
      <c r="G15" s="12">
        <v>2165130.98</v>
      </c>
      <c r="H15" s="15">
        <f t="shared" si="1"/>
        <v>-12836058.939999999</v>
      </c>
    </row>
    <row r="16" spans="1:8" x14ac:dyDescent="0.25">
      <c r="A16" s="27" t="s">
        <v>43</v>
      </c>
      <c r="B16" s="25">
        <v>83479</v>
      </c>
      <c r="C16" s="25"/>
      <c r="D16" s="8" t="s">
        <v>30</v>
      </c>
      <c r="E16" s="14" t="s">
        <v>112</v>
      </c>
      <c r="F16" s="18">
        <v>1171414</v>
      </c>
      <c r="G16" s="12"/>
      <c r="H16" s="15">
        <f t="shared" si="1"/>
        <v>-11664644.939999999</v>
      </c>
    </row>
    <row r="17" spans="1:8" x14ac:dyDescent="0.25">
      <c r="A17" s="27">
        <v>45086</v>
      </c>
      <c r="B17" s="25" t="s">
        <v>44</v>
      </c>
      <c r="C17" s="25"/>
      <c r="D17" s="8" t="s">
        <v>113</v>
      </c>
      <c r="E17" s="14" t="s">
        <v>114</v>
      </c>
      <c r="F17" s="18"/>
      <c r="G17" s="12">
        <v>30622.01</v>
      </c>
      <c r="H17" s="15">
        <f t="shared" si="1"/>
        <v>-11695266.949999999</v>
      </c>
    </row>
    <row r="18" spans="1:8" x14ac:dyDescent="0.25">
      <c r="A18" s="27">
        <v>45086</v>
      </c>
      <c r="B18" s="25" t="s">
        <v>45</v>
      </c>
      <c r="C18" s="25"/>
      <c r="D18" s="8" t="s">
        <v>115</v>
      </c>
      <c r="E18" s="14" t="s">
        <v>116</v>
      </c>
      <c r="F18" s="18"/>
      <c r="G18" s="12">
        <v>58500</v>
      </c>
      <c r="H18" s="15">
        <f t="shared" si="1"/>
        <v>-11753766.949999999</v>
      </c>
    </row>
    <row r="19" spans="1:8" x14ac:dyDescent="0.25">
      <c r="A19" s="27">
        <v>45086</v>
      </c>
      <c r="B19" s="25" t="s">
        <v>46</v>
      </c>
      <c r="C19" s="25"/>
      <c r="D19" s="8" t="s">
        <v>117</v>
      </c>
      <c r="E19" s="14" t="s">
        <v>118</v>
      </c>
      <c r="F19" s="18"/>
      <c r="G19" s="12">
        <v>55416.26</v>
      </c>
      <c r="H19" s="15">
        <f t="shared" si="1"/>
        <v>-11809183.209999999</v>
      </c>
    </row>
    <row r="20" spans="1:8" x14ac:dyDescent="0.25">
      <c r="A20" s="27">
        <v>45086</v>
      </c>
      <c r="B20" s="25" t="s">
        <v>47</v>
      </c>
      <c r="C20" s="25"/>
      <c r="D20" s="8" t="s">
        <v>119</v>
      </c>
      <c r="E20" s="14" t="s">
        <v>120</v>
      </c>
      <c r="F20" s="18"/>
      <c r="G20" s="12">
        <v>14396</v>
      </c>
      <c r="H20" s="15">
        <f t="shared" si="1"/>
        <v>-11823579.209999999</v>
      </c>
    </row>
    <row r="21" spans="1:8" x14ac:dyDescent="0.25">
      <c r="A21" s="27">
        <v>45086</v>
      </c>
      <c r="B21" s="25" t="s">
        <v>48</v>
      </c>
      <c r="C21" s="25"/>
      <c r="D21" s="8" t="s">
        <v>117</v>
      </c>
      <c r="E21" s="14" t="s">
        <v>121</v>
      </c>
      <c r="F21" s="18"/>
      <c r="G21" s="12">
        <v>5074</v>
      </c>
      <c r="H21" s="15">
        <f t="shared" si="1"/>
        <v>-11828653.209999999</v>
      </c>
    </row>
    <row r="22" spans="1:8" x14ac:dyDescent="0.25">
      <c r="A22" s="27">
        <v>45086</v>
      </c>
      <c r="B22" s="25" t="s">
        <v>49</v>
      </c>
      <c r="C22" s="25"/>
      <c r="D22" s="8" t="s">
        <v>122</v>
      </c>
      <c r="E22" s="14" t="s">
        <v>123</v>
      </c>
      <c r="F22" s="18"/>
      <c r="G22" s="12">
        <v>8614</v>
      </c>
      <c r="H22" s="15">
        <f t="shared" si="1"/>
        <v>-11837267.209999999</v>
      </c>
    </row>
    <row r="23" spans="1:8" x14ac:dyDescent="0.25">
      <c r="A23" s="27">
        <v>45089</v>
      </c>
      <c r="B23" s="25" t="s">
        <v>50</v>
      </c>
      <c r="C23" s="25"/>
      <c r="D23" s="8" t="s">
        <v>124</v>
      </c>
      <c r="E23" s="14" t="s">
        <v>125</v>
      </c>
      <c r="F23" s="18"/>
      <c r="G23" s="12">
        <v>20000</v>
      </c>
      <c r="H23" s="15">
        <f t="shared" si="1"/>
        <v>-11857267.209999999</v>
      </c>
    </row>
    <row r="24" spans="1:8" x14ac:dyDescent="0.25">
      <c r="A24" s="27">
        <v>45089</v>
      </c>
      <c r="B24" s="25" t="s">
        <v>50</v>
      </c>
      <c r="C24" s="25"/>
      <c r="D24" s="8" t="s">
        <v>126</v>
      </c>
      <c r="E24" s="14" t="s">
        <v>125</v>
      </c>
      <c r="F24" s="18"/>
      <c r="G24" s="12">
        <v>20000</v>
      </c>
      <c r="H24" s="15">
        <f t="shared" si="1"/>
        <v>-11877267.209999999</v>
      </c>
    </row>
    <row r="25" spans="1:8" x14ac:dyDescent="0.25">
      <c r="A25" s="27">
        <v>45089</v>
      </c>
      <c r="B25" s="25" t="s">
        <v>51</v>
      </c>
      <c r="C25" s="25"/>
      <c r="D25" s="8" t="s">
        <v>124</v>
      </c>
      <c r="E25" s="14" t="s">
        <v>127</v>
      </c>
      <c r="F25" s="18"/>
      <c r="G25" s="12">
        <v>13382.56</v>
      </c>
      <c r="H25" s="15">
        <f t="shared" si="1"/>
        <v>-11890649.77</v>
      </c>
    </row>
    <row r="26" spans="1:8" x14ac:dyDescent="0.25">
      <c r="A26" s="27">
        <v>45089</v>
      </c>
      <c r="B26" s="25" t="s">
        <v>51</v>
      </c>
      <c r="C26" s="25"/>
      <c r="D26" s="8" t="s">
        <v>126</v>
      </c>
      <c r="E26" s="14" t="s">
        <v>127</v>
      </c>
      <c r="F26" s="18"/>
      <c r="G26" s="12">
        <v>13844.02</v>
      </c>
      <c r="H26" s="15">
        <f t="shared" si="1"/>
        <v>-11904493.789999999</v>
      </c>
    </row>
    <row r="27" spans="1:8" x14ac:dyDescent="0.25">
      <c r="A27" s="27">
        <v>45089</v>
      </c>
      <c r="B27" s="25" t="s">
        <v>52</v>
      </c>
      <c r="C27" s="25"/>
      <c r="D27" s="8" t="s">
        <v>113</v>
      </c>
      <c r="E27" s="14" t="s">
        <v>128</v>
      </c>
      <c r="F27" s="18"/>
      <c r="G27" s="12">
        <v>22462.11</v>
      </c>
      <c r="H27" s="15">
        <f t="shared" si="1"/>
        <v>-11926955.899999999</v>
      </c>
    </row>
    <row r="28" spans="1:8" x14ac:dyDescent="0.25">
      <c r="A28" s="27">
        <v>45089</v>
      </c>
      <c r="B28" s="25" t="s">
        <v>53</v>
      </c>
      <c r="C28" s="25"/>
      <c r="D28" s="8" t="s">
        <v>23</v>
      </c>
      <c r="E28" s="14" t="s">
        <v>129</v>
      </c>
      <c r="F28" s="18"/>
      <c r="G28" s="12">
        <v>4800</v>
      </c>
      <c r="H28" s="15">
        <f t="shared" si="1"/>
        <v>-11931755.899999999</v>
      </c>
    </row>
    <row r="29" spans="1:8" x14ac:dyDescent="0.25">
      <c r="A29" s="27">
        <v>45090</v>
      </c>
      <c r="B29" s="25" t="s">
        <v>54</v>
      </c>
      <c r="C29" s="25"/>
      <c r="D29" s="8" t="s">
        <v>130</v>
      </c>
      <c r="E29" s="14" t="s">
        <v>131</v>
      </c>
      <c r="F29" s="18"/>
      <c r="G29" s="12">
        <v>58541.47</v>
      </c>
      <c r="H29" s="15">
        <f t="shared" si="1"/>
        <v>-11990297.369999999</v>
      </c>
    </row>
    <row r="30" spans="1:8" x14ac:dyDescent="0.25">
      <c r="A30" s="27" t="s">
        <v>55</v>
      </c>
      <c r="B30" s="25" t="s">
        <v>56</v>
      </c>
      <c r="C30" s="25"/>
      <c r="D30" s="8" t="s">
        <v>109</v>
      </c>
      <c r="E30" s="14" t="s">
        <v>24</v>
      </c>
      <c r="F30" s="18">
        <v>30083.23</v>
      </c>
      <c r="G30" s="12"/>
      <c r="H30" s="15">
        <f t="shared" si="1"/>
        <v>-11960214.139999999</v>
      </c>
    </row>
    <row r="31" spans="1:8" x14ac:dyDescent="0.25">
      <c r="A31" s="27" t="s">
        <v>55</v>
      </c>
      <c r="B31" s="25" t="s">
        <v>57</v>
      </c>
      <c r="C31" s="25"/>
      <c r="D31" s="8" t="s">
        <v>109</v>
      </c>
      <c r="E31" s="14" t="s">
        <v>24</v>
      </c>
      <c r="F31" s="18">
        <v>6513.94</v>
      </c>
      <c r="G31" s="12"/>
      <c r="H31" s="15">
        <f t="shared" si="1"/>
        <v>-11953700.199999999</v>
      </c>
    </row>
    <row r="32" spans="1:8" x14ac:dyDescent="0.25">
      <c r="A32" s="27">
        <v>45091</v>
      </c>
      <c r="B32" s="25" t="s">
        <v>58</v>
      </c>
      <c r="C32" s="25"/>
      <c r="D32" s="8" t="s">
        <v>21</v>
      </c>
      <c r="E32" s="14" t="s">
        <v>132</v>
      </c>
      <c r="F32" s="18"/>
      <c r="G32" s="12">
        <v>1203074.5</v>
      </c>
      <c r="H32" s="15">
        <f t="shared" si="1"/>
        <v>-13156774.699999999</v>
      </c>
    </row>
    <row r="33" spans="1:8" x14ac:dyDescent="0.25">
      <c r="A33" s="27" t="s">
        <v>59</v>
      </c>
      <c r="B33" s="25" t="s">
        <v>60</v>
      </c>
      <c r="C33" s="25"/>
      <c r="D33" s="8" t="s">
        <v>22</v>
      </c>
      <c r="E33" s="14" t="s">
        <v>133</v>
      </c>
      <c r="F33" s="18">
        <v>5000000</v>
      </c>
      <c r="G33" s="12"/>
      <c r="H33" s="15">
        <f t="shared" si="1"/>
        <v>-8156774.6999999993</v>
      </c>
    </row>
    <row r="34" spans="1:8" x14ac:dyDescent="0.25">
      <c r="A34" s="27" t="s">
        <v>61</v>
      </c>
      <c r="B34" s="25" t="s">
        <v>62</v>
      </c>
      <c r="C34" s="25"/>
      <c r="D34" s="8" t="s">
        <v>109</v>
      </c>
      <c r="E34" s="14" t="s">
        <v>24</v>
      </c>
      <c r="F34" s="18">
        <v>142091.07</v>
      </c>
      <c r="G34" s="12"/>
      <c r="H34" s="15">
        <f t="shared" si="1"/>
        <v>-8014683.629999999</v>
      </c>
    </row>
    <row r="35" spans="1:8" x14ac:dyDescent="0.25">
      <c r="A35" s="27">
        <v>45093</v>
      </c>
      <c r="B35" s="25" t="s">
        <v>63</v>
      </c>
      <c r="C35" s="25"/>
      <c r="D35" s="8" t="s">
        <v>134</v>
      </c>
      <c r="E35" s="14" t="s">
        <v>135</v>
      </c>
      <c r="F35" s="18"/>
      <c r="G35" s="12">
        <v>108560</v>
      </c>
      <c r="H35" s="15">
        <f t="shared" si="1"/>
        <v>-8123243.629999999</v>
      </c>
    </row>
    <row r="36" spans="1:8" x14ac:dyDescent="0.25">
      <c r="A36" s="27">
        <v>45093</v>
      </c>
      <c r="B36" s="25" t="s">
        <v>64</v>
      </c>
      <c r="C36" s="25"/>
      <c r="D36" s="8" t="s">
        <v>113</v>
      </c>
      <c r="E36" s="14" t="s">
        <v>136</v>
      </c>
      <c r="F36" s="18"/>
      <c r="G36" s="12">
        <v>38242.15</v>
      </c>
      <c r="H36" s="15">
        <f t="shared" si="1"/>
        <v>-8161485.7799999993</v>
      </c>
    </row>
    <row r="37" spans="1:8" x14ac:dyDescent="0.25">
      <c r="A37" s="27" t="s">
        <v>65</v>
      </c>
      <c r="B37" s="25" t="s">
        <v>66</v>
      </c>
      <c r="C37" s="25"/>
      <c r="D37" s="8" t="s">
        <v>109</v>
      </c>
      <c r="E37" s="14" t="s">
        <v>24</v>
      </c>
      <c r="F37" s="18">
        <v>5148</v>
      </c>
      <c r="G37" s="12"/>
      <c r="H37" s="15">
        <f t="shared" si="1"/>
        <v>-8156337.7799999993</v>
      </c>
    </row>
    <row r="38" spans="1:8" x14ac:dyDescent="0.25">
      <c r="A38" s="27" t="s">
        <v>65</v>
      </c>
      <c r="B38" s="25" t="s">
        <v>67</v>
      </c>
      <c r="C38" s="25"/>
      <c r="D38" s="8" t="s">
        <v>137</v>
      </c>
      <c r="E38" s="14" t="s">
        <v>138</v>
      </c>
      <c r="F38" s="18">
        <v>63758</v>
      </c>
      <c r="G38" s="12"/>
      <c r="H38" s="15">
        <f t="shared" si="1"/>
        <v>-8092579.7799999993</v>
      </c>
    </row>
    <row r="39" spans="1:8" x14ac:dyDescent="0.25">
      <c r="A39" s="27">
        <v>45097</v>
      </c>
      <c r="B39" s="25" t="s">
        <v>68</v>
      </c>
      <c r="C39" s="25"/>
      <c r="D39" s="8" t="s">
        <v>113</v>
      </c>
      <c r="E39" s="14" t="s">
        <v>139</v>
      </c>
      <c r="F39" s="18"/>
      <c r="G39" s="12">
        <v>29985.85</v>
      </c>
      <c r="H39" s="15">
        <f t="shared" si="1"/>
        <v>-8122565.629999999</v>
      </c>
    </row>
    <row r="40" spans="1:8" x14ac:dyDescent="0.25">
      <c r="A40" s="27">
        <v>45098</v>
      </c>
      <c r="B40" s="25" t="s">
        <v>69</v>
      </c>
      <c r="C40" s="25"/>
      <c r="D40" s="8" t="s">
        <v>99</v>
      </c>
      <c r="E40" s="14" t="s">
        <v>140</v>
      </c>
      <c r="F40" s="18"/>
      <c r="G40" s="12">
        <v>12892.68</v>
      </c>
      <c r="H40" s="15">
        <f t="shared" si="1"/>
        <v>-8135458.3099999987</v>
      </c>
    </row>
    <row r="41" spans="1:8" x14ac:dyDescent="0.25">
      <c r="A41" s="27">
        <v>45098</v>
      </c>
      <c r="B41" s="25" t="s">
        <v>70</v>
      </c>
      <c r="C41" s="25"/>
      <c r="D41" s="8" t="s">
        <v>141</v>
      </c>
      <c r="E41" s="14" t="s">
        <v>142</v>
      </c>
      <c r="F41" s="18"/>
      <c r="G41" s="12">
        <v>24450.02</v>
      </c>
      <c r="H41" s="15">
        <f t="shared" si="1"/>
        <v>-8159908.3299999982</v>
      </c>
    </row>
    <row r="42" spans="1:8" x14ac:dyDescent="0.25">
      <c r="A42" s="27" t="s">
        <v>71</v>
      </c>
      <c r="B42" s="25">
        <v>91608</v>
      </c>
      <c r="C42" s="25"/>
      <c r="D42" s="8" t="s">
        <v>22</v>
      </c>
      <c r="E42" s="14" t="s">
        <v>143</v>
      </c>
      <c r="F42" s="18">
        <v>7653333.3300000001</v>
      </c>
      <c r="G42" s="12"/>
      <c r="H42" s="15">
        <f t="shared" si="1"/>
        <v>-506574.99999999814</v>
      </c>
    </row>
    <row r="43" spans="1:8" x14ac:dyDescent="0.25">
      <c r="A43" s="27" t="s">
        <v>71</v>
      </c>
      <c r="B43" s="25" t="s">
        <v>72</v>
      </c>
      <c r="C43" s="25"/>
      <c r="D43" s="8" t="s">
        <v>109</v>
      </c>
      <c r="E43" s="14" t="s">
        <v>24</v>
      </c>
      <c r="F43" s="18">
        <v>1800000</v>
      </c>
      <c r="G43" s="12"/>
      <c r="H43" s="15">
        <f t="shared" si="1"/>
        <v>1293425.0000000019</v>
      </c>
    </row>
    <row r="44" spans="1:8" x14ac:dyDescent="0.25">
      <c r="A44" s="27">
        <v>45099</v>
      </c>
      <c r="B44" s="25" t="s">
        <v>73</v>
      </c>
      <c r="C44" s="25"/>
      <c r="D44" s="8" t="s">
        <v>110</v>
      </c>
      <c r="E44" s="14" t="s">
        <v>144</v>
      </c>
      <c r="F44" s="18"/>
      <c r="G44" s="12">
        <v>1898254.98</v>
      </c>
      <c r="H44" s="15">
        <f t="shared" si="1"/>
        <v>-604829.97999999812</v>
      </c>
    </row>
    <row r="45" spans="1:8" x14ac:dyDescent="0.25">
      <c r="A45" s="27">
        <v>45099</v>
      </c>
      <c r="B45" s="25" t="s">
        <v>74</v>
      </c>
      <c r="C45" s="25"/>
      <c r="D45" s="8" t="s">
        <v>18</v>
      </c>
      <c r="E45" s="14" t="s">
        <v>145</v>
      </c>
      <c r="F45" s="18"/>
      <c r="G45" s="12">
        <v>3219251.94</v>
      </c>
      <c r="H45" s="15">
        <f t="shared" si="1"/>
        <v>-3824081.9199999981</v>
      </c>
    </row>
    <row r="46" spans="1:8" x14ac:dyDescent="0.25">
      <c r="A46" s="27">
        <v>45099</v>
      </c>
      <c r="B46" s="25" t="s">
        <v>75</v>
      </c>
      <c r="C46" s="25"/>
      <c r="D46" s="8" t="s">
        <v>146</v>
      </c>
      <c r="E46" s="14" t="s">
        <v>147</v>
      </c>
      <c r="F46" s="18"/>
      <c r="G46" s="12">
        <v>450000</v>
      </c>
      <c r="H46" s="15">
        <f t="shared" si="1"/>
        <v>-4274081.9199999981</v>
      </c>
    </row>
    <row r="47" spans="1:8" x14ac:dyDescent="0.25">
      <c r="A47" s="27">
        <v>45099</v>
      </c>
      <c r="B47" s="25" t="s">
        <v>76</v>
      </c>
      <c r="C47" s="25"/>
      <c r="D47" s="8" t="s">
        <v>148</v>
      </c>
      <c r="E47" s="14" t="s">
        <v>149</v>
      </c>
      <c r="F47" s="18"/>
      <c r="G47" s="12">
        <v>11239.5</v>
      </c>
      <c r="H47" s="15">
        <f t="shared" si="1"/>
        <v>-4285321.4199999981</v>
      </c>
    </row>
    <row r="48" spans="1:8" x14ac:dyDescent="0.25">
      <c r="A48" s="27">
        <v>45099</v>
      </c>
      <c r="B48" s="25" t="s">
        <v>77</v>
      </c>
      <c r="C48" s="25"/>
      <c r="D48" s="8" t="s">
        <v>19</v>
      </c>
      <c r="E48" s="14" t="s">
        <v>150</v>
      </c>
      <c r="F48" s="18"/>
      <c r="G48" s="12">
        <v>2046820.35</v>
      </c>
      <c r="H48" s="15">
        <f t="shared" si="1"/>
        <v>-6332141.7699999977</v>
      </c>
    </row>
    <row r="49" spans="1:8" x14ac:dyDescent="0.25">
      <c r="A49" s="27">
        <v>45099</v>
      </c>
      <c r="B49" s="25" t="s">
        <v>78</v>
      </c>
      <c r="C49" s="25"/>
      <c r="D49" s="8" t="s">
        <v>16</v>
      </c>
      <c r="E49" s="14" t="s">
        <v>151</v>
      </c>
      <c r="F49" s="18"/>
      <c r="G49" s="12">
        <v>364000</v>
      </c>
      <c r="H49" s="15">
        <f t="shared" si="1"/>
        <v>-6696141.7699999977</v>
      </c>
    </row>
    <row r="50" spans="1:8" x14ac:dyDescent="0.25">
      <c r="A50" s="27" t="s">
        <v>79</v>
      </c>
      <c r="B50" s="25" t="s">
        <v>80</v>
      </c>
      <c r="C50" s="25"/>
      <c r="D50" s="8" t="s">
        <v>32</v>
      </c>
      <c r="E50" s="14" t="s">
        <v>152</v>
      </c>
      <c r="F50" s="18">
        <v>97421</v>
      </c>
      <c r="G50" s="12"/>
      <c r="H50" s="15">
        <f t="shared" si="1"/>
        <v>-6598720.7699999977</v>
      </c>
    </row>
    <row r="51" spans="1:8" x14ac:dyDescent="0.25">
      <c r="A51" s="27" t="s">
        <v>79</v>
      </c>
      <c r="B51" s="25" t="s">
        <v>81</v>
      </c>
      <c r="C51" s="25"/>
      <c r="D51" s="8" t="s">
        <v>22</v>
      </c>
      <c r="E51" s="14"/>
      <c r="F51" s="18">
        <v>3272230</v>
      </c>
      <c r="G51" s="12"/>
      <c r="H51" s="15">
        <f t="shared" si="1"/>
        <v>-3326490.7699999977</v>
      </c>
    </row>
    <row r="52" spans="1:8" x14ac:dyDescent="0.25">
      <c r="A52" s="27" t="s">
        <v>79</v>
      </c>
      <c r="B52" s="25" t="s">
        <v>82</v>
      </c>
      <c r="C52" s="25"/>
      <c r="D52" s="8" t="s">
        <v>109</v>
      </c>
      <c r="E52" s="14" t="s">
        <v>24</v>
      </c>
      <c r="F52" s="18">
        <v>2900</v>
      </c>
      <c r="G52" s="12"/>
      <c r="H52" s="15">
        <f t="shared" si="1"/>
        <v>-3323590.7699999977</v>
      </c>
    </row>
    <row r="53" spans="1:8" x14ac:dyDescent="0.25">
      <c r="A53" s="27" t="s">
        <v>79</v>
      </c>
      <c r="B53" s="25">
        <v>8400020275</v>
      </c>
      <c r="C53" s="25"/>
      <c r="D53" s="8" t="s">
        <v>109</v>
      </c>
      <c r="E53" s="14" t="s">
        <v>24</v>
      </c>
      <c r="F53" s="18">
        <v>811</v>
      </c>
      <c r="G53" s="12"/>
      <c r="H53" s="15">
        <f t="shared" si="1"/>
        <v>-3322779.7699999977</v>
      </c>
    </row>
    <row r="54" spans="1:8" x14ac:dyDescent="0.25">
      <c r="A54" s="27" t="s">
        <v>79</v>
      </c>
      <c r="B54" s="25" t="s">
        <v>83</v>
      </c>
      <c r="C54" s="25"/>
      <c r="D54" s="8" t="s">
        <v>109</v>
      </c>
      <c r="E54" s="14" t="s">
        <v>24</v>
      </c>
      <c r="F54" s="18">
        <v>4839</v>
      </c>
      <c r="G54" s="12"/>
      <c r="H54" s="15">
        <f t="shared" si="1"/>
        <v>-3317940.7699999977</v>
      </c>
    </row>
    <row r="55" spans="1:8" x14ac:dyDescent="0.25">
      <c r="A55" s="27">
        <v>45103</v>
      </c>
      <c r="B55" s="25" t="s">
        <v>84</v>
      </c>
      <c r="C55" s="25"/>
      <c r="D55" s="8" t="s">
        <v>20</v>
      </c>
      <c r="E55" s="14" t="s">
        <v>33</v>
      </c>
      <c r="F55" s="18"/>
      <c r="G55" s="12">
        <v>46156</v>
      </c>
      <c r="H55" s="15">
        <f t="shared" si="1"/>
        <v>-3364096.7699999977</v>
      </c>
    </row>
    <row r="56" spans="1:8" x14ac:dyDescent="0.25">
      <c r="A56" s="27">
        <v>45103</v>
      </c>
      <c r="B56" s="25" t="s">
        <v>84</v>
      </c>
      <c r="C56" s="25"/>
      <c r="D56" s="8" t="s">
        <v>25</v>
      </c>
      <c r="E56" s="14" t="s">
        <v>33</v>
      </c>
      <c r="F56" s="18"/>
      <c r="G56" s="12">
        <v>11539</v>
      </c>
      <c r="H56" s="15">
        <f t="shared" si="1"/>
        <v>-3375635.7699999977</v>
      </c>
    </row>
    <row r="57" spans="1:8" x14ac:dyDescent="0.25">
      <c r="A57" s="27">
        <v>45103</v>
      </c>
      <c r="B57" s="25" t="s">
        <v>84</v>
      </c>
      <c r="C57" s="25"/>
      <c r="D57" s="8" t="s">
        <v>26</v>
      </c>
      <c r="E57" s="14" t="s">
        <v>33</v>
      </c>
      <c r="F57" s="18"/>
      <c r="G57" s="12">
        <v>11539</v>
      </c>
      <c r="H57" s="15">
        <f t="shared" si="1"/>
        <v>-3387174.7699999977</v>
      </c>
    </row>
    <row r="58" spans="1:8" x14ac:dyDescent="0.25">
      <c r="A58" s="27" t="s">
        <v>85</v>
      </c>
      <c r="B58" s="25" t="s">
        <v>86</v>
      </c>
      <c r="C58" s="25"/>
      <c r="D58" s="8" t="s">
        <v>109</v>
      </c>
      <c r="E58" s="14" t="s">
        <v>24</v>
      </c>
      <c r="F58" s="18">
        <v>23536.46</v>
      </c>
      <c r="G58" s="12"/>
      <c r="H58" s="15">
        <f t="shared" si="1"/>
        <v>-3363638.3099999977</v>
      </c>
    </row>
    <row r="59" spans="1:8" x14ac:dyDescent="0.25">
      <c r="A59" s="27" t="s">
        <v>85</v>
      </c>
      <c r="B59" s="25" t="s">
        <v>87</v>
      </c>
      <c r="C59" s="25"/>
      <c r="D59" s="8" t="s">
        <v>109</v>
      </c>
      <c r="E59" s="14" t="s">
        <v>24</v>
      </c>
      <c r="F59" s="18">
        <v>22591.67</v>
      </c>
      <c r="G59" s="12"/>
      <c r="H59" s="15">
        <f t="shared" si="1"/>
        <v>-3341046.6399999978</v>
      </c>
    </row>
    <row r="60" spans="1:8" x14ac:dyDescent="0.25">
      <c r="A60" s="27" t="s">
        <v>88</v>
      </c>
      <c r="B60" s="25" t="s">
        <v>89</v>
      </c>
      <c r="C60" s="25"/>
      <c r="D60" s="8" t="s">
        <v>153</v>
      </c>
      <c r="E60" s="14" t="s">
        <v>154</v>
      </c>
      <c r="F60" s="18">
        <v>96325.25</v>
      </c>
      <c r="G60" s="12"/>
      <c r="H60" s="15">
        <f t="shared" si="1"/>
        <v>-3244721.3899999978</v>
      </c>
    </row>
    <row r="61" spans="1:8" x14ac:dyDescent="0.25">
      <c r="A61" s="27" t="s">
        <v>88</v>
      </c>
      <c r="B61" s="25" t="s">
        <v>90</v>
      </c>
      <c r="C61" s="25"/>
      <c r="D61" s="8" t="s">
        <v>155</v>
      </c>
      <c r="E61" s="14" t="s">
        <v>156</v>
      </c>
      <c r="F61" s="18">
        <v>142640</v>
      </c>
      <c r="G61" s="12"/>
      <c r="H61" s="15">
        <f t="shared" si="1"/>
        <v>-3102081.3899999978</v>
      </c>
    </row>
    <row r="62" spans="1:8" x14ac:dyDescent="0.25">
      <c r="A62" s="27" t="s">
        <v>88</v>
      </c>
      <c r="B62" s="25" t="s">
        <v>91</v>
      </c>
      <c r="C62" s="25"/>
      <c r="D62" s="8" t="s">
        <v>157</v>
      </c>
      <c r="E62" s="14" t="s">
        <v>158</v>
      </c>
      <c r="F62" s="18">
        <v>1538</v>
      </c>
      <c r="G62" s="12"/>
      <c r="H62" s="15">
        <f t="shared" si="1"/>
        <v>-3100543.3899999978</v>
      </c>
    </row>
    <row r="63" spans="1:8" x14ac:dyDescent="0.25">
      <c r="A63" s="27">
        <v>45105</v>
      </c>
      <c r="B63" s="25" t="s">
        <v>92</v>
      </c>
      <c r="C63" s="25"/>
      <c r="D63" s="8" t="s">
        <v>101</v>
      </c>
      <c r="E63" s="14" t="s">
        <v>159</v>
      </c>
      <c r="F63" s="18"/>
      <c r="G63" s="12">
        <v>12339726.67</v>
      </c>
      <c r="H63" s="15">
        <f t="shared" si="1"/>
        <v>-15440270.059999999</v>
      </c>
    </row>
    <row r="64" spans="1:8" x14ac:dyDescent="0.25">
      <c r="A64" s="27">
        <v>45105</v>
      </c>
      <c r="B64" s="25" t="s">
        <v>93</v>
      </c>
      <c r="C64" s="25"/>
      <c r="D64" s="8" t="s">
        <v>160</v>
      </c>
      <c r="E64" s="14" t="s">
        <v>161</v>
      </c>
      <c r="F64" s="18"/>
      <c r="G64" s="12">
        <v>433113.2</v>
      </c>
      <c r="H64" s="15">
        <f t="shared" si="1"/>
        <v>-15873383.259999998</v>
      </c>
    </row>
    <row r="65" spans="1:8" x14ac:dyDescent="0.25">
      <c r="A65" s="27">
        <v>45105</v>
      </c>
      <c r="B65" s="25" t="s">
        <v>94</v>
      </c>
      <c r="C65" s="25"/>
      <c r="D65" s="8" t="s">
        <v>162</v>
      </c>
      <c r="E65" s="14" t="s">
        <v>163</v>
      </c>
      <c r="F65" s="18"/>
      <c r="G65" s="12">
        <v>51188.4</v>
      </c>
      <c r="H65" s="15">
        <f t="shared" si="1"/>
        <v>-15924571.659999998</v>
      </c>
    </row>
    <row r="66" spans="1:8" x14ac:dyDescent="0.25">
      <c r="A66" s="27">
        <v>45106</v>
      </c>
      <c r="B66" s="25" t="s">
        <v>95</v>
      </c>
      <c r="C66" s="25"/>
      <c r="D66" s="8" t="s">
        <v>164</v>
      </c>
      <c r="E66" s="14" t="s">
        <v>165</v>
      </c>
      <c r="F66" s="18"/>
      <c r="G66" s="12">
        <v>1100350</v>
      </c>
      <c r="H66" s="15">
        <f t="shared" si="1"/>
        <v>-17024921.659999996</v>
      </c>
    </row>
    <row r="67" spans="1:8" x14ac:dyDescent="0.25">
      <c r="A67" s="27">
        <v>45107</v>
      </c>
      <c r="B67" s="25" t="s">
        <v>96</v>
      </c>
      <c r="C67" s="25"/>
      <c r="D67" s="8" t="s">
        <v>164</v>
      </c>
      <c r="E67" s="14" t="s">
        <v>166</v>
      </c>
      <c r="F67" s="18"/>
      <c r="G67" s="12">
        <v>410640</v>
      </c>
      <c r="H67" s="15">
        <f t="shared" si="1"/>
        <v>-17435561.659999996</v>
      </c>
    </row>
    <row r="68" spans="1:8" x14ac:dyDescent="0.25">
      <c r="A68" s="27">
        <v>45107</v>
      </c>
      <c r="B68" s="25" t="s">
        <v>97</v>
      </c>
      <c r="C68" s="25"/>
      <c r="D68" s="8" t="s">
        <v>167</v>
      </c>
      <c r="E68" s="14" t="s">
        <v>168</v>
      </c>
      <c r="F68" s="18"/>
      <c r="G68" s="12">
        <v>90000</v>
      </c>
      <c r="H68" s="15">
        <f t="shared" si="1"/>
        <v>-17525561.659999996</v>
      </c>
    </row>
    <row r="69" spans="1:8" x14ac:dyDescent="0.25">
      <c r="A69" s="27">
        <v>46179</v>
      </c>
      <c r="B69" s="25" t="s">
        <v>98</v>
      </c>
      <c r="C69" s="25"/>
      <c r="D69" s="8" t="s">
        <v>169</v>
      </c>
      <c r="E69" s="14" t="s">
        <v>170</v>
      </c>
      <c r="F69" s="18"/>
      <c r="G69" s="12">
        <v>658424.77</v>
      </c>
      <c r="H69" s="15">
        <f t="shared" si="1"/>
        <v>-18183986.429999996</v>
      </c>
    </row>
  </sheetData>
  <sortState xmlns:xlrd2="http://schemas.microsoft.com/office/spreadsheetml/2017/richdata2" ref="A9:G134">
    <sortCondition ref="A9:A134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1150-3</vt:lpstr>
      <vt:lpstr># 9995093000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Porfirio Marino Campaña Perez</cp:lastModifiedBy>
  <cp:lastPrinted>2023-07-06T17:06:47Z</cp:lastPrinted>
  <dcterms:created xsi:type="dcterms:W3CDTF">2019-10-02T17:11:17Z</dcterms:created>
  <dcterms:modified xsi:type="dcterms:W3CDTF">2023-07-06T17:07:12Z</dcterms:modified>
</cp:coreProperties>
</file>