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esktop\"/>
    </mc:Choice>
  </mc:AlternateContent>
  <xr:revisionPtr revIDLastSave="0" documentId="8_{BD80215F-F372-4E5D-81A2-8E0AE88E6E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'!$A$8:$G$64</definedName>
    <definedName name="_xlnm._FilterDatabase" localSheetId="0" hidden="1">'1150-3'!$A$9:$G$13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7" i="4" s="1"/>
  <c r="H78" i="4" s="1"/>
  <c r="H79" i="4" s="1"/>
  <c r="H80" i="4" s="1"/>
  <c r="H81" i="4" s="1"/>
  <c r="H82" i="4" s="1"/>
  <c r="H83" i="4" s="1"/>
  <c r="H8" i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9" i="1" l="1"/>
  <c r="H10" i="1" s="1"/>
  <c r="H11" i="1" s="1"/>
  <c r="H12" i="1" s="1"/>
  <c r="H13" i="1" s="1"/>
  <c r="H14" i="1" s="1"/>
  <c r="H15" i="1" s="1"/>
</calcChain>
</file>

<file path=xl/sharedStrings.xml><?xml version="1.0" encoding="utf-8"?>
<sst xmlns="http://schemas.openxmlformats.org/spreadsheetml/2006/main" count="266" uniqueCount="158">
  <si>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</si>
  <si>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</si>
  <si>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</si>
  <si>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</si>
  <si>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</si>
  <si>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</si>
  <si>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</si>
  <si>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</si>
  <si>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</si>
  <si>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</si>
  <si>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</si>
  <si>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</si>
  <si>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</si>
  <si>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</si>
  <si>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9995093000 </t>
  </si>
  <si>
    <t>BANCO: TESORERIA NACIONAL</t>
  </si>
  <si>
    <t>NOMINA PERSONAL MILITAR</t>
  </si>
  <si>
    <t>BR-GERENCIA CONTROL PAGOS</t>
  </si>
  <si>
    <t>NOMINA FONDO 100 SUELDOS</t>
  </si>
  <si>
    <t>NOMINA FONDO 9995 SUELDOS</t>
  </si>
  <si>
    <t>ENEMENCIA VICTORINO</t>
  </si>
  <si>
    <t>EDEESTE</t>
  </si>
  <si>
    <t>CARGOS BANCARIOS</t>
  </si>
  <si>
    <t>INGRESOS POR DEDUCCION RECIBIDAS</t>
  </si>
  <si>
    <t>ELIN RAMIREZ SANTANA</t>
  </si>
  <si>
    <t>TRANSFERENCIA</t>
  </si>
  <si>
    <t>CARMEN BEATO ZAPATA</t>
  </si>
  <si>
    <t>ANGEL MANUEL BETANCES SANTANA</t>
  </si>
  <si>
    <t>COMPAÑÍA DOMINICANA DE TELEFONOS C POR A</t>
  </si>
  <si>
    <t>GALEN OFFICE SUPPLY, SRL</t>
  </si>
  <si>
    <t>SUPPLYSERVICES E&amp;H, SRL</t>
  </si>
  <si>
    <t>ALTICE DOMINICANA, SA</t>
  </si>
  <si>
    <t>DEPOSITO- PGO MES MAYO LEONARDO</t>
  </si>
  <si>
    <t>D DILCIA FLORISTERIA Y DECORACIONES</t>
  </si>
  <si>
    <t>COMPRA DE CORONA FUNEBRE Y CAMINO FUNEBRE</t>
  </si>
  <si>
    <t>NULO</t>
  </si>
  <si>
    <t>NERYS FAMILIA DE ROJAS</t>
  </si>
  <si>
    <t>REPOSICION DE CAJA CHICA</t>
  </si>
  <si>
    <t>CARGOS BANCARIOS MAYO 2023</t>
  </si>
  <si>
    <t>230522005800030324</t>
  </si>
  <si>
    <t>4524001290037</t>
  </si>
  <si>
    <t>9990002</t>
  </si>
  <si>
    <t>02/05/2023</t>
  </si>
  <si>
    <t>LB-2023-493</t>
  </si>
  <si>
    <t>LB-2023-441</t>
  </si>
  <si>
    <t>LB-2023-457</t>
  </si>
  <si>
    <t>LB-2023-462</t>
  </si>
  <si>
    <t>LB-2023-476</t>
  </si>
  <si>
    <t>LB-2023-477</t>
  </si>
  <si>
    <t>04/05/2023</t>
  </si>
  <si>
    <t>LB-2023-498</t>
  </si>
  <si>
    <t>08/05/2023</t>
  </si>
  <si>
    <t>LB-2023-511</t>
  </si>
  <si>
    <t>LB-2023-519</t>
  </si>
  <si>
    <t>11/05/2023</t>
  </si>
  <si>
    <t>452810110037</t>
  </si>
  <si>
    <t>452810110046</t>
  </si>
  <si>
    <t>452810110064</t>
  </si>
  <si>
    <t>LB-2023-533</t>
  </si>
  <si>
    <t>LB-2023-538</t>
  </si>
  <si>
    <t>LB-2023-565</t>
  </si>
  <si>
    <t>17/05/2023</t>
  </si>
  <si>
    <t>LB-2023-408</t>
  </si>
  <si>
    <t>LB-2023-584</t>
  </si>
  <si>
    <t>18/05/2023</t>
  </si>
  <si>
    <t>LB-2023-611</t>
  </si>
  <si>
    <t>LB-2023-588</t>
  </si>
  <si>
    <t>LB-2023-592</t>
  </si>
  <si>
    <t>LB-2023-599</t>
  </si>
  <si>
    <t>LB-2023-601</t>
  </si>
  <si>
    <t>LB-2023-602</t>
  </si>
  <si>
    <t>LB-2023-609</t>
  </si>
  <si>
    <t>19/05/2023</t>
  </si>
  <si>
    <t>LB-2023-698</t>
  </si>
  <si>
    <t>LB-2023-700</t>
  </si>
  <si>
    <t>LB-2023-702</t>
  </si>
  <si>
    <t>23/05/2023</t>
  </si>
  <si>
    <t>LB-2023-632</t>
  </si>
  <si>
    <t>24/05/2023</t>
  </si>
  <si>
    <t>LB-2023-604</t>
  </si>
  <si>
    <t>25/05/2023</t>
  </si>
  <si>
    <t>307790649</t>
  </si>
  <si>
    <t>452810110053</t>
  </si>
  <si>
    <t>452810110060</t>
  </si>
  <si>
    <t>452810110067</t>
  </si>
  <si>
    <t>LB-2023-667</t>
  </si>
  <si>
    <t>LB-2023-675</t>
  </si>
  <si>
    <t>LB-2023-677</t>
  </si>
  <si>
    <t>LB-2023-684</t>
  </si>
  <si>
    <t>LB-2023-679</t>
  </si>
  <si>
    <t>LB-2023-631</t>
  </si>
  <si>
    <t>30/05/2023</t>
  </si>
  <si>
    <t>308469083</t>
  </si>
  <si>
    <t>LB-2023-671</t>
  </si>
  <si>
    <t>LB-2023-694</t>
  </si>
  <si>
    <t>LB-2023-696</t>
  </si>
  <si>
    <t>31/05/2023</t>
  </si>
  <si>
    <t>Cuerpo Especializado de Seguridad Aeroportuaria y de Aviación Civil (CESAC)</t>
  </si>
  <si>
    <t>APM, ARQUITECTURA Y PROYECCIONES MOJICA, SRL</t>
  </si>
  <si>
    <t>SERVICIO DE CIERRE DE EXCAVACIONES EN PUNTOS DE INSTALACION DE  VALVULAS DE CONTROL</t>
  </si>
  <si>
    <t>EL SABOR DE MAJU SRL</t>
  </si>
  <si>
    <t>Adquisicion de Botellas de AGUA.-</t>
  </si>
  <si>
    <t>ST CROIX, SRL</t>
  </si>
  <si>
    <t>Adquisicion Materiales de Plomeria, Herramientas de mano 1er Trimestres 2023.-</t>
  </si>
  <si>
    <t>LESLEY EVENTOS SRL</t>
  </si>
  <si>
    <t>Servicio de Alquileres y Decoracion utiliazado en Premiacion Empleados Destacados.-</t>
  </si>
  <si>
    <t>CONSTRUCTORA MOIJOSHEMIA SRL</t>
  </si>
  <si>
    <t>SERVICIO DE REPARACION Y MANTENIMIENTO EN EDIFICACIONES (OFICINA DIRECCION EJECUTIVA)</t>
  </si>
  <si>
    <t>SERVICIOS DE MANTENIMIENTO Y REPARACION DE EDIFICACIONES (OFICINA OPERACIONES Y AREA DE COMEDOR)</t>
  </si>
  <si>
    <t>INSTITUTO NACIONAL DE ATENCIÓN INTEGRAL A LA PRIMERA INFANCIA (INAIPI)</t>
  </si>
  <si>
    <t>Adquisicion Almuerzos y Cena Personal Institucion Correspondiente Febrero Y Marzo 2023</t>
  </si>
  <si>
    <t>MINISTERIO DE EDUCACION</t>
  </si>
  <si>
    <t>Transferencia automatica Recibida</t>
  </si>
  <si>
    <t>MILAGROS MERCEDES MARTINEZ ZAPATA</t>
  </si>
  <si>
    <t>Servicios de Fotografia diversos para archivo Digital.-</t>
  </si>
  <si>
    <t>Adquisicion Materiales Plomeria y Herramienta de Manos 1er. Trim.2023</t>
  </si>
  <si>
    <t>Servicio de Mantenimiento Vehiculos de ña Institucion.-</t>
  </si>
  <si>
    <t>RAMAJESSA SRL</t>
  </si>
  <si>
    <t>Servicios de Retropala, Bote de material y Compactación con Maquito para ser usados en la colocación de la Línea de Medición de Presión del Sistema de La Joyita.-</t>
  </si>
  <si>
    <t>VIATICO CORRESPONDIENTE ABRIL 2023</t>
  </si>
  <si>
    <t>TRANSFERENCIA CORRIENTE PARA PAGO DEL SERVICIO DE ENERGÍA MAYO 2023</t>
  </si>
  <si>
    <t>SARAH MASSIH DE OLEO</t>
  </si>
  <si>
    <t>Pago Renta Local abril 2023</t>
  </si>
  <si>
    <t>Pago servicios telefónico correspondiente al mes de abril 2023</t>
  </si>
  <si>
    <t>INSTITUTO TECNOLÓGICO DE LAS AMÉRICAS</t>
  </si>
  <si>
    <t>DIRECCION GENERAL DE IMPUESTOS INTERNOS</t>
  </si>
  <si>
    <t>PAGO RECTIFICATIVA  IT-1  CORRESPONDIENTE AL MES DE DICIEMBRE 2022</t>
  </si>
  <si>
    <t>AMERIMPORT C POR A</t>
  </si>
  <si>
    <t>Adquisición de mangueras para ser usado en camiones cisternas y camión Hidro Succionador</t>
  </si>
  <si>
    <t>Adquisicion Almuerzos y Cena Personal Institucion Correspondiente al 01 al 27 abril 2023.</t>
  </si>
  <si>
    <t>PETROMOVIL S A</t>
  </si>
  <si>
    <t>PAGO COMBUSTIBLE CORRESPONDIENTE AL MES DE ABRIL 2023</t>
  </si>
  <si>
    <t>DELGADO CREACIONES METALICAS, SRL</t>
  </si>
  <si>
    <t>Servicio de Confección y suministro de pieza especial H. N. de Diámetro Mayor (Ø12" hasta Ø44"</t>
  </si>
  <si>
    <t>Pago servicio telefónico Factura # B1500050305 correspondiente al mes de abril 2023</t>
  </si>
  <si>
    <t>ADQUISICIÓN DE ARENA ITABO Y SERVICIO DE COMPACTACION CON MAQUITO</t>
  </si>
  <si>
    <t>POLICIA NACIONAL</t>
  </si>
  <si>
    <t>TRANSFERENCIA DE CAPITAL PARA PROYECTOS MAYO 2023</t>
  </si>
  <si>
    <t>TRANSFERENCIA CORRIENTE PARA PAGO DE NOMINA MAYO 2023</t>
  </si>
  <si>
    <t>NOMINA FONDO 100 MES DE MARZO 2023</t>
  </si>
  <si>
    <t>NOMINA FONDO 9995 MES DE MAYO 2023</t>
  </si>
  <si>
    <t>NOMINA PERSONAL MILITAR MAYO 2023</t>
  </si>
  <si>
    <t>PAGO PERSONAL FIJO TEMPORAL DE CARRERA ADM</t>
  </si>
  <si>
    <t>EDITORA EL NUEVO DIARIO S A</t>
  </si>
  <si>
    <t>SERVICIO DE PUBLICIDAD EN PERIODICO CIRCULACION NACIONAL.-</t>
  </si>
  <si>
    <t>PAGO SERVICIO EDEESTE (1FRA MARZO/8 FRA ABRIL2023.-</t>
  </si>
  <si>
    <t>ADAN LESTHER GUZMAN GUERRERO</t>
  </si>
  <si>
    <t>SERVICO DE PUBLICIDAD INSTITUCIONAL ATRAVES DE MEDIOS LOCALES (CARAABO 2023-00032)</t>
  </si>
  <si>
    <t>RAMON MELANIO SANTANA PEREZ</t>
  </si>
  <si>
    <t>PAGO ALQUILER OFICINAS ADMINISTRATIVAS CORRESPONDIENTE AL MES DE MAYO 2023</t>
  </si>
  <si>
    <t>TELE IMAGEN SATELITAL, SRL (TISCA)</t>
  </si>
  <si>
    <t>PROGESCON SRL</t>
  </si>
  <si>
    <t>Servicio de limpieza de pozo profundo de agua potable (para campo de pozos #1, #2 y #3 del campo de pozos La Joyita)</t>
  </si>
  <si>
    <t>COMERCIAL E INDUSTRIAL UNIVERSO Y ASOCIADOS SRL</t>
  </si>
  <si>
    <t>Servicio de confección de casquillo de goma para ser usado en el pozo #5 de La Catalina.</t>
  </si>
  <si>
    <t>Adquisición de Kit de Toner LaserJet Pro M283FDW para la impresora de la sección de compras y contratación de la CORAABO.</t>
  </si>
  <si>
    <t>FAUSTO ESPINOSA MARTINEZ</t>
  </si>
  <si>
    <t>Servicio de Publicidad Intitucional Atravez Medios Locales (CORAABO-2023-00031).-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</si>
</sst>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3" fontId="0" fillId="0" borderId="0" xfId="1" applyFont="1" applyAlignment="1">
      <alignment horizontal="right"/>
    </xf>
    <xf numFmtId="4" fontId="0" fillId="0" borderId="0" xfId="0" applyNumberFormat="1"/>
    <xf numFmtId="49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1876426</xdr:colOff>
      <xdr:row>83</xdr:row>
      <xdr:rowOff>61662</xdr:rowOff>
    </xdr:from>
    <xdr:to>
      <xdr:col>4</xdr:col>
      <xdr:colOff>3476626</xdr:colOff>
      <xdr:row>90</xdr:row>
      <xdr:rowOff>76463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FE0520-1F8A-44CE-9876-6B53E992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1" y="15873162"/>
          <a:ext cx="4610100" cy="1348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5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</row>
    <row r="2" spans="1:9" ht="19.5" customHeight="1" x14ac:dyDescent="0.25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" customHeight="1" x14ac:dyDescent="0.25">
      <c r="A3" s="32" t="s">
        <v>9</v>
      </c>
      <c r="B3" s="32"/>
      <c r="C3" s="32"/>
      <c r="D3" s="32"/>
      <c r="E3" s="32"/>
      <c r="F3" s="32"/>
      <c r="G3" s="32"/>
      <c r="H3" s="32"/>
    </row>
    <row r="4" spans="1:9" x14ac:dyDescent="0.25">
      <c r="A4" s="33" t="s">
        <v>10</v>
      </c>
      <c r="B4" s="33"/>
      <c r="C4" s="33"/>
      <c r="D4" s="33"/>
      <c r="E4" s="33"/>
      <c r="F4" s="33"/>
      <c r="G4" s="33"/>
      <c r="H4" s="33"/>
    </row>
    <row r="5" spans="1:9" x14ac:dyDescent="0.25">
      <c r="A5" s="33" t="s">
        <v>11</v>
      </c>
      <c r="B5" s="33"/>
      <c r="C5" s="33"/>
      <c r="D5" s="33"/>
      <c r="E5" s="33"/>
      <c r="F5" s="33"/>
      <c r="G5" s="33"/>
      <c r="H5" s="33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1"/>
      <c r="B8" s="22"/>
      <c r="C8" s="9"/>
      <c r="D8" s="9"/>
      <c r="E8" s="15"/>
      <c r="F8" s="20"/>
      <c r="G8" s="13"/>
      <c r="H8" s="17">
        <f>+F8-G8</f>
        <v>0</v>
      </c>
    </row>
    <row r="9" spans="1:9" x14ac:dyDescent="0.25">
      <c r="A9" s="21">
        <v>45056</v>
      </c>
      <c r="B9" s="22"/>
      <c r="C9" s="25" t="s">
        <v>40</v>
      </c>
      <c r="D9" s="22" t="s">
        <v>17</v>
      </c>
      <c r="E9" s="15" t="s">
        <v>25</v>
      </c>
      <c r="F9" s="20">
        <v>5976</v>
      </c>
      <c r="G9" s="13"/>
      <c r="H9" s="17">
        <f t="shared" ref="H9:H15" si="0">+F9-G9+H8</f>
        <v>5976</v>
      </c>
    </row>
    <row r="10" spans="1:9" ht="18" customHeight="1" x14ac:dyDescent="0.25">
      <c r="A10" s="21">
        <v>45068</v>
      </c>
      <c r="B10" s="22"/>
      <c r="C10" s="25" t="s">
        <v>39</v>
      </c>
      <c r="D10" s="22" t="s">
        <v>32</v>
      </c>
      <c r="E10" s="15" t="s">
        <v>25</v>
      </c>
      <c r="F10" s="20">
        <v>675</v>
      </c>
      <c r="G10" s="13"/>
      <c r="H10" s="17">
        <f t="shared" si="0"/>
        <v>6651</v>
      </c>
    </row>
    <row r="11" spans="1:9" ht="18" customHeight="1" x14ac:dyDescent="0.25">
      <c r="A11" s="21">
        <v>45070</v>
      </c>
      <c r="B11" s="22">
        <v>12931</v>
      </c>
      <c r="C11" s="25"/>
      <c r="D11" s="22" t="s">
        <v>33</v>
      </c>
      <c r="E11" s="15" t="s">
        <v>34</v>
      </c>
      <c r="F11" s="20"/>
      <c r="G11" s="13">
        <v>6215</v>
      </c>
      <c r="H11" s="17">
        <f t="shared" si="0"/>
        <v>436</v>
      </c>
    </row>
    <row r="12" spans="1:9" ht="18" customHeight="1" x14ac:dyDescent="0.25">
      <c r="A12" s="21">
        <v>45075</v>
      </c>
      <c r="B12" s="9">
        <v>12932</v>
      </c>
      <c r="C12" s="25"/>
      <c r="D12" s="22" t="s">
        <v>35</v>
      </c>
      <c r="E12" s="15" t="s">
        <v>35</v>
      </c>
      <c r="F12" s="20"/>
      <c r="G12" s="13">
        <v>0</v>
      </c>
      <c r="H12" s="17">
        <f t="shared" si="0"/>
        <v>436</v>
      </c>
    </row>
    <row r="13" spans="1:9" ht="18" customHeight="1" x14ac:dyDescent="0.25">
      <c r="A13" s="21">
        <v>45075</v>
      </c>
      <c r="B13" s="22">
        <v>12933</v>
      </c>
      <c r="C13" s="25"/>
      <c r="D13" s="22" t="s">
        <v>35</v>
      </c>
      <c r="E13" s="15" t="s">
        <v>35</v>
      </c>
      <c r="F13" s="20"/>
      <c r="G13" s="13">
        <v>0</v>
      </c>
      <c r="H13" s="17">
        <f t="shared" si="0"/>
        <v>436</v>
      </c>
    </row>
    <row r="14" spans="1:9" ht="18" customHeight="1" x14ac:dyDescent="0.25">
      <c r="A14" s="21">
        <v>45075</v>
      </c>
      <c r="B14" s="22">
        <v>12934</v>
      </c>
      <c r="C14" s="25"/>
      <c r="D14" s="22" t="s">
        <v>36</v>
      </c>
      <c r="E14" s="15" t="s">
        <v>37</v>
      </c>
      <c r="F14" s="20"/>
      <c r="G14" s="13">
        <v>51076</v>
      </c>
      <c r="H14" s="17">
        <f t="shared" si="0"/>
        <v>-50640</v>
      </c>
    </row>
    <row r="15" spans="1:9" ht="18" customHeight="1" x14ac:dyDescent="0.25">
      <c r="A15" s="21">
        <v>45077</v>
      </c>
      <c r="B15" s="22"/>
      <c r="C15" s="25" t="s">
        <v>41</v>
      </c>
      <c r="D15" s="22" t="s">
        <v>22</v>
      </c>
      <c r="E15" s="15" t="s">
        <v>38</v>
      </c>
      <c r="F15" s="20"/>
      <c r="G15" s="13">
        <v>175</v>
      </c>
      <c r="H15" s="17">
        <f t="shared" si="0"/>
        <v>-50815</v>
      </c>
    </row>
    <row r="16" spans="1:9" x14ac:dyDescent="0.25">
      <c r="F16" s="23"/>
      <c r="G16" s="11"/>
    </row>
    <row r="17" spans="7:8" x14ac:dyDescent="0.25">
      <c r="G17" s="3"/>
      <c r="H17" s="24"/>
    </row>
  </sheetData>
  <sortState xmlns:xlrd2="http://schemas.microsoft.com/office/spreadsheetml/2017/richdata2" ref="A9:H14">
    <sortCondition ref="A9:A14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D85" sqref="D85"/>
    </sheetView>
  </sheetViews>
  <sheetFormatPr baseColWidth="10" defaultColWidth="11.42578125" defaultRowHeight="15" x14ac:dyDescent="0.25"/>
  <cols>
    <col min="1" max="1" width="11.42578125" style="2"/>
    <col min="2" max="2" width="13" bestFit="1" customWidth="1"/>
    <col min="3" max="3" width="16.85546875" style="28" customWidth="1"/>
    <col min="4" max="4" width="45.140625" style="2" bestFit="1" customWidth="1"/>
    <col min="5" max="5" width="81" customWidth="1"/>
    <col min="6" max="7" width="14.140625" style="11" bestFit="1" customWidth="1"/>
    <col min="8" max="8" width="15.140625" style="11" bestFit="1" customWidth="1"/>
  </cols>
  <sheetData>
    <row r="1" spans="1:8" x14ac:dyDescent="0.25">
      <c r="A1" s="32" t="s">
        <v>7</v>
      </c>
      <c r="B1" s="32"/>
      <c r="C1" s="32"/>
      <c r="D1" s="32"/>
      <c r="E1" s="32"/>
      <c r="F1" s="32"/>
      <c r="G1" s="32"/>
      <c r="H1" s="32"/>
    </row>
    <row r="2" spans="1:8" x14ac:dyDescent="0.25">
      <c r="A2" s="32" t="s">
        <v>8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9</v>
      </c>
      <c r="B3" s="32"/>
      <c r="C3" s="32"/>
      <c r="D3" s="32"/>
      <c r="E3" s="32"/>
      <c r="F3" s="32"/>
      <c r="G3" s="32"/>
      <c r="H3" s="32"/>
    </row>
    <row r="4" spans="1:8" x14ac:dyDescent="0.25">
      <c r="A4" s="33" t="s">
        <v>15</v>
      </c>
      <c r="B4" s="33"/>
      <c r="C4" s="33"/>
      <c r="D4" s="33"/>
      <c r="E4" s="33"/>
      <c r="F4" s="33"/>
      <c r="G4" s="33"/>
      <c r="H4" s="33"/>
    </row>
    <row r="5" spans="1:8" x14ac:dyDescent="0.25">
      <c r="A5" s="33" t="s">
        <v>14</v>
      </c>
      <c r="B5" s="33"/>
      <c r="C5" s="33"/>
      <c r="D5" s="33"/>
      <c r="E5" s="33"/>
      <c r="F5" s="33"/>
      <c r="G5" s="33"/>
      <c r="H5" s="33"/>
    </row>
    <row r="6" spans="1:8" x14ac:dyDescent="0.25">
      <c r="A6" s="14"/>
      <c r="B6" s="4"/>
      <c r="C6" s="26"/>
      <c r="D6" s="14"/>
      <c r="E6" s="7"/>
      <c r="F6" s="12"/>
      <c r="G6" s="18"/>
      <c r="H6" s="18"/>
    </row>
    <row r="7" spans="1:8" x14ac:dyDescent="0.25">
      <c r="A7" s="30" t="s">
        <v>0</v>
      </c>
      <c r="B7" s="5" t="s">
        <v>1</v>
      </c>
      <c r="C7" s="27" t="s">
        <v>13</v>
      </c>
      <c r="D7" s="5" t="s">
        <v>2</v>
      </c>
      <c r="E7" s="5" t="s">
        <v>3</v>
      </c>
      <c r="F7" s="19" t="s">
        <v>4</v>
      </c>
      <c r="G7" s="19" t="s">
        <v>5</v>
      </c>
      <c r="H7" s="19" t="s">
        <v>6</v>
      </c>
    </row>
    <row r="8" spans="1:8" x14ac:dyDescent="0.25">
      <c r="A8" s="31" t="s">
        <v>42</v>
      </c>
      <c r="B8" s="16"/>
      <c r="C8" s="29">
        <v>62482</v>
      </c>
      <c r="D8" s="9" t="s">
        <v>25</v>
      </c>
      <c r="E8" s="15" t="s">
        <v>97</v>
      </c>
      <c r="F8" s="20">
        <v>91231.35</v>
      </c>
      <c r="G8" s="13"/>
      <c r="H8" s="17">
        <f>+F8-G8</f>
        <v>91231.35</v>
      </c>
    </row>
    <row r="9" spans="1:8" x14ac:dyDescent="0.25">
      <c r="A9" s="31">
        <v>45049</v>
      </c>
      <c r="B9" s="16"/>
      <c r="C9" s="29" t="s">
        <v>43</v>
      </c>
      <c r="D9" s="9" t="s">
        <v>98</v>
      </c>
      <c r="E9" s="15" t="s">
        <v>99</v>
      </c>
      <c r="F9" s="20"/>
      <c r="G9" s="13">
        <v>809556.31</v>
      </c>
      <c r="H9" s="17">
        <f>+H8+F9-G9</f>
        <v>-718324.96000000008</v>
      </c>
    </row>
    <row r="10" spans="1:8" x14ac:dyDescent="0.25">
      <c r="A10" s="31">
        <v>45049</v>
      </c>
      <c r="B10" s="16"/>
      <c r="C10" s="29" t="s">
        <v>44</v>
      </c>
      <c r="D10" s="9" t="s">
        <v>100</v>
      </c>
      <c r="E10" s="15" t="s">
        <v>101</v>
      </c>
      <c r="F10" s="20"/>
      <c r="G10" s="13">
        <v>46462.5</v>
      </c>
      <c r="H10" s="17">
        <f t="shared" ref="H10" si="0">+H9+F10-G10</f>
        <v>-764787.46000000008</v>
      </c>
    </row>
    <row r="11" spans="1:8" x14ac:dyDescent="0.25">
      <c r="A11" s="31">
        <v>45049</v>
      </c>
      <c r="B11" s="16"/>
      <c r="C11" s="29" t="s">
        <v>45</v>
      </c>
      <c r="D11" s="9" t="s">
        <v>102</v>
      </c>
      <c r="E11" s="15" t="s">
        <v>103</v>
      </c>
      <c r="F11" s="20"/>
      <c r="G11" s="13">
        <v>395429.19</v>
      </c>
      <c r="H11" s="17">
        <f>+H10+F11-G11</f>
        <v>-1160216.6500000001</v>
      </c>
    </row>
    <row r="12" spans="1:8" x14ac:dyDescent="0.25">
      <c r="A12" s="31">
        <v>45049</v>
      </c>
      <c r="B12" s="16"/>
      <c r="C12" s="29" t="s">
        <v>46</v>
      </c>
      <c r="D12" s="9" t="s">
        <v>104</v>
      </c>
      <c r="E12" s="15" t="s">
        <v>105</v>
      </c>
      <c r="F12" s="20"/>
      <c r="G12" s="13">
        <v>141010</v>
      </c>
      <c r="H12" s="17">
        <f t="shared" ref="H12:H67" si="1">+H11+F12-G12</f>
        <v>-1301226.6500000001</v>
      </c>
    </row>
    <row r="13" spans="1:8" x14ac:dyDescent="0.25">
      <c r="A13" s="31">
        <v>45049</v>
      </c>
      <c r="B13" s="16"/>
      <c r="C13" s="29" t="s">
        <v>47</v>
      </c>
      <c r="D13" s="9" t="s">
        <v>106</v>
      </c>
      <c r="E13" s="15" t="s">
        <v>107</v>
      </c>
      <c r="F13" s="20"/>
      <c r="G13" s="13">
        <v>668488.01</v>
      </c>
      <c r="H13" s="17">
        <f t="shared" si="1"/>
        <v>-1969714.6600000001</v>
      </c>
    </row>
    <row r="14" spans="1:8" x14ac:dyDescent="0.25">
      <c r="A14" s="31">
        <v>45049</v>
      </c>
      <c r="B14" s="16"/>
      <c r="C14" s="29" t="s">
        <v>48</v>
      </c>
      <c r="D14" s="9" t="s">
        <v>106</v>
      </c>
      <c r="E14" s="15" t="s">
        <v>108</v>
      </c>
      <c r="F14" s="20"/>
      <c r="G14" s="13">
        <v>511955.67</v>
      </c>
      <c r="H14" s="17">
        <f t="shared" si="1"/>
        <v>-2481670.33</v>
      </c>
    </row>
    <row r="15" spans="1:8" x14ac:dyDescent="0.25">
      <c r="A15" s="31" t="s">
        <v>49</v>
      </c>
      <c r="B15" s="16"/>
      <c r="C15" s="29">
        <v>63653</v>
      </c>
      <c r="D15" s="9" t="s">
        <v>25</v>
      </c>
      <c r="E15" s="15" t="s">
        <v>109</v>
      </c>
      <c r="F15" s="20">
        <v>24811</v>
      </c>
      <c r="G15" s="13"/>
      <c r="H15" s="17">
        <f t="shared" si="1"/>
        <v>-2456859.33</v>
      </c>
    </row>
    <row r="16" spans="1:8" x14ac:dyDescent="0.25">
      <c r="A16" s="31">
        <v>45051</v>
      </c>
      <c r="B16" s="16"/>
      <c r="C16" s="29" t="s">
        <v>50</v>
      </c>
      <c r="D16" s="9" t="s">
        <v>100</v>
      </c>
      <c r="E16" s="15" t="s">
        <v>110</v>
      </c>
      <c r="F16" s="20"/>
      <c r="G16" s="13">
        <v>344600.12</v>
      </c>
      <c r="H16" s="17">
        <f t="shared" si="1"/>
        <v>-2801459.45</v>
      </c>
    </row>
    <row r="17" spans="1:8" x14ac:dyDescent="0.25">
      <c r="A17" s="31" t="s">
        <v>51</v>
      </c>
      <c r="B17" s="16"/>
      <c r="C17" s="29">
        <v>64993</v>
      </c>
      <c r="D17" s="9" t="s">
        <v>111</v>
      </c>
      <c r="E17" s="15" t="s">
        <v>25</v>
      </c>
      <c r="F17" s="20">
        <v>1171414</v>
      </c>
      <c r="G17" s="13"/>
      <c r="H17" s="17">
        <f t="shared" si="1"/>
        <v>-1630045.4500000002</v>
      </c>
    </row>
    <row r="18" spans="1:8" x14ac:dyDescent="0.25">
      <c r="A18" s="31" t="s">
        <v>51</v>
      </c>
      <c r="B18" s="16"/>
      <c r="C18" s="29">
        <v>305686142</v>
      </c>
      <c r="D18" s="9" t="s">
        <v>112</v>
      </c>
      <c r="E18" s="15" t="s">
        <v>25</v>
      </c>
      <c r="F18" s="20">
        <v>69695.320000000007</v>
      </c>
      <c r="G18" s="13"/>
      <c r="H18" s="17">
        <f t="shared" si="1"/>
        <v>-1560350.1300000001</v>
      </c>
    </row>
    <row r="19" spans="1:8" x14ac:dyDescent="0.25">
      <c r="A19" s="31">
        <v>45055</v>
      </c>
      <c r="B19" s="16"/>
      <c r="C19" s="29" t="s">
        <v>52</v>
      </c>
      <c r="D19" s="9" t="s">
        <v>113</v>
      </c>
      <c r="E19" s="15" t="s">
        <v>114</v>
      </c>
      <c r="F19" s="20"/>
      <c r="G19" s="13">
        <v>11800</v>
      </c>
      <c r="H19" s="17">
        <f t="shared" si="1"/>
        <v>-1572150.1300000001</v>
      </c>
    </row>
    <row r="20" spans="1:8" x14ac:dyDescent="0.25">
      <c r="A20" s="31">
        <v>45055</v>
      </c>
      <c r="B20" s="16"/>
      <c r="C20" s="29" t="s">
        <v>53</v>
      </c>
      <c r="D20" s="9" t="s">
        <v>102</v>
      </c>
      <c r="E20" s="15" t="s">
        <v>115</v>
      </c>
      <c r="F20" s="20"/>
      <c r="G20" s="13">
        <v>21742.17</v>
      </c>
      <c r="H20" s="17">
        <f t="shared" si="1"/>
        <v>-1593892.3</v>
      </c>
    </row>
    <row r="21" spans="1:8" x14ac:dyDescent="0.25">
      <c r="A21" s="31" t="s">
        <v>54</v>
      </c>
      <c r="B21" s="16"/>
      <c r="C21" s="29" t="s">
        <v>55</v>
      </c>
      <c r="D21" s="9" t="s">
        <v>112</v>
      </c>
      <c r="E21" s="15" t="s">
        <v>25</v>
      </c>
      <c r="F21" s="20">
        <v>39885.919999999998</v>
      </c>
      <c r="G21" s="13"/>
      <c r="H21" s="17">
        <f t="shared" si="1"/>
        <v>-1554006.3800000001</v>
      </c>
    </row>
    <row r="22" spans="1:8" x14ac:dyDescent="0.25">
      <c r="A22" s="31" t="s">
        <v>54</v>
      </c>
      <c r="B22" s="16"/>
      <c r="C22" s="29" t="s">
        <v>56</v>
      </c>
      <c r="D22" s="9" t="s">
        <v>112</v>
      </c>
      <c r="E22" s="15" t="s">
        <v>25</v>
      </c>
      <c r="F22" s="20">
        <v>11759.46</v>
      </c>
      <c r="G22" s="13"/>
      <c r="H22" s="17">
        <f t="shared" si="1"/>
        <v>-1542246.9200000002</v>
      </c>
    </row>
    <row r="23" spans="1:8" x14ac:dyDescent="0.25">
      <c r="A23" s="31" t="s">
        <v>54</v>
      </c>
      <c r="B23" s="16"/>
      <c r="C23" s="29" t="s">
        <v>57</v>
      </c>
      <c r="D23" s="9" t="s">
        <v>112</v>
      </c>
      <c r="E23" s="15" t="s">
        <v>25</v>
      </c>
      <c r="F23" s="20">
        <v>1056735.56</v>
      </c>
      <c r="G23" s="13"/>
      <c r="H23" s="17">
        <f t="shared" si="1"/>
        <v>-485511.3600000001</v>
      </c>
    </row>
    <row r="24" spans="1:8" x14ac:dyDescent="0.25">
      <c r="A24" s="31">
        <v>45058</v>
      </c>
      <c r="B24" s="16"/>
      <c r="C24" s="29" t="s">
        <v>58</v>
      </c>
      <c r="D24" s="9" t="s">
        <v>30</v>
      </c>
      <c r="E24" s="15" t="s">
        <v>116</v>
      </c>
      <c r="F24" s="20"/>
      <c r="G24" s="13">
        <v>135975</v>
      </c>
      <c r="H24" s="17">
        <f t="shared" si="1"/>
        <v>-621486.3600000001</v>
      </c>
    </row>
    <row r="25" spans="1:8" x14ac:dyDescent="0.25">
      <c r="A25" s="31">
        <v>45058</v>
      </c>
      <c r="B25" s="16"/>
      <c r="C25" s="29" t="s">
        <v>59</v>
      </c>
      <c r="D25" s="9" t="s">
        <v>117</v>
      </c>
      <c r="E25" s="15" t="s">
        <v>118</v>
      </c>
      <c r="F25" s="20"/>
      <c r="G25" s="13">
        <v>234643</v>
      </c>
      <c r="H25" s="17">
        <f t="shared" si="1"/>
        <v>-856129.3600000001</v>
      </c>
    </row>
    <row r="26" spans="1:8" x14ac:dyDescent="0.25">
      <c r="A26" s="31">
        <v>45058</v>
      </c>
      <c r="B26" s="16"/>
      <c r="C26" s="29" t="s">
        <v>60</v>
      </c>
      <c r="D26" s="9" t="s">
        <v>24</v>
      </c>
      <c r="E26" s="15" t="s">
        <v>119</v>
      </c>
      <c r="F26" s="20"/>
      <c r="G26" s="13">
        <v>4800</v>
      </c>
      <c r="H26" s="17">
        <f t="shared" si="1"/>
        <v>-860929.3600000001</v>
      </c>
    </row>
    <row r="27" spans="1:8" x14ac:dyDescent="0.25">
      <c r="A27" s="31" t="s">
        <v>61</v>
      </c>
      <c r="B27" s="16"/>
      <c r="C27" s="29">
        <v>69401</v>
      </c>
      <c r="D27" s="9" t="s">
        <v>23</v>
      </c>
      <c r="E27" s="15" t="s">
        <v>120</v>
      </c>
      <c r="F27" s="20">
        <v>5000000</v>
      </c>
      <c r="G27" s="13"/>
      <c r="H27" s="17">
        <f t="shared" si="1"/>
        <v>4139070.6399999997</v>
      </c>
    </row>
    <row r="28" spans="1:8" x14ac:dyDescent="0.25">
      <c r="A28" s="31">
        <v>45064</v>
      </c>
      <c r="B28" s="16"/>
      <c r="C28" s="29" t="s">
        <v>62</v>
      </c>
      <c r="D28" s="9" t="s">
        <v>121</v>
      </c>
      <c r="E28" s="15" t="s">
        <v>122</v>
      </c>
      <c r="F28" s="20"/>
      <c r="G28" s="13">
        <v>108723.25</v>
      </c>
      <c r="H28" s="17">
        <f t="shared" si="1"/>
        <v>4030347.3899999997</v>
      </c>
    </row>
    <row r="29" spans="1:8" x14ac:dyDescent="0.25">
      <c r="A29" s="31">
        <v>45064</v>
      </c>
      <c r="B29" s="16"/>
      <c r="C29" s="29" t="s">
        <v>63</v>
      </c>
      <c r="D29" s="9" t="s">
        <v>28</v>
      </c>
      <c r="E29" s="15" t="s">
        <v>123</v>
      </c>
      <c r="F29" s="20"/>
      <c r="G29" s="13">
        <v>58542.59</v>
      </c>
      <c r="H29" s="17">
        <f t="shared" si="1"/>
        <v>3971804.8</v>
      </c>
    </row>
    <row r="30" spans="1:8" x14ac:dyDescent="0.25">
      <c r="A30" s="31" t="s">
        <v>64</v>
      </c>
      <c r="B30" s="16"/>
      <c r="C30" s="29">
        <v>307006795</v>
      </c>
      <c r="D30" s="9" t="s">
        <v>112</v>
      </c>
      <c r="E30" s="15" t="s">
        <v>25</v>
      </c>
      <c r="F30" s="20">
        <v>5148</v>
      </c>
      <c r="G30" s="13"/>
      <c r="H30" s="17">
        <f t="shared" si="1"/>
        <v>3976952.8</v>
      </c>
    </row>
    <row r="31" spans="1:8" x14ac:dyDescent="0.25">
      <c r="A31" s="31" t="s">
        <v>64</v>
      </c>
      <c r="B31" s="16"/>
      <c r="C31" s="29">
        <v>70766</v>
      </c>
      <c r="D31" s="9" t="s">
        <v>124</v>
      </c>
      <c r="E31" s="15" t="s">
        <v>25</v>
      </c>
      <c r="F31" s="20">
        <v>143202</v>
      </c>
      <c r="G31" s="13"/>
      <c r="H31" s="17">
        <f t="shared" si="1"/>
        <v>4120154.8</v>
      </c>
    </row>
    <row r="32" spans="1:8" x14ac:dyDescent="0.25">
      <c r="A32" s="31">
        <v>45065</v>
      </c>
      <c r="B32" s="16"/>
      <c r="C32" s="29" t="s">
        <v>65</v>
      </c>
      <c r="D32" s="9" t="s">
        <v>125</v>
      </c>
      <c r="E32" s="15" t="s">
        <v>126</v>
      </c>
      <c r="F32" s="20"/>
      <c r="G32" s="13">
        <v>453488.2</v>
      </c>
      <c r="H32" s="17">
        <f t="shared" si="1"/>
        <v>3666666.5999999996</v>
      </c>
    </row>
    <row r="33" spans="1:8" x14ac:dyDescent="0.25">
      <c r="A33" s="31">
        <v>45065</v>
      </c>
      <c r="B33" s="16"/>
      <c r="C33" s="29" t="s">
        <v>66</v>
      </c>
      <c r="D33" s="9" t="s">
        <v>127</v>
      </c>
      <c r="E33" s="15" t="s">
        <v>128</v>
      </c>
      <c r="F33" s="20"/>
      <c r="G33" s="13">
        <v>179596</v>
      </c>
      <c r="H33" s="17">
        <f t="shared" si="1"/>
        <v>3487070.5999999996</v>
      </c>
    </row>
    <row r="34" spans="1:8" x14ac:dyDescent="0.25">
      <c r="A34" s="31">
        <v>45065</v>
      </c>
      <c r="B34" s="16"/>
      <c r="C34" s="29" t="s">
        <v>67</v>
      </c>
      <c r="D34" s="9" t="s">
        <v>100</v>
      </c>
      <c r="E34" s="15" t="s">
        <v>129</v>
      </c>
      <c r="F34" s="20"/>
      <c r="G34" s="13">
        <v>163391.06</v>
      </c>
      <c r="H34" s="17">
        <f t="shared" si="1"/>
        <v>3323679.5399999996</v>
      </c>
    </row>
    <row r="35" spans="1:8" x14ac:dyDescent="0.25">
      <c r="A35" s="31">
        <v>45065</v>
      </c>
      <c r="B35" s="16"/>
      <c r="C35" s="29" t="s">
        <v>68</v>
      </c>
      <c r="D35" s="9" t="s">
        <v>130</v>
      </c>
      <c r="E35" s="15" t="s">
        <v>131</v>
      </c>
      <c r="F35" s="20"/>
      <c r="G35" s="13">
        <v>450000</v>
      </c>
      <c r="H35" s="17">
        <f t="shared" si="1"/>
        <v>2873679.5399999996</v>
      </c>
    </row>
    <row r="36" spans="1:8" x14ac:dyDescent="0.25">
      <c r="A36" s="31">
        <v>45065</v>
      </c>
      <c r="B36" s="16"/>
      <c r="C36" s="29" t="s">
        <v>69</v>
      </c>
      <c r="D36" s="9" t="s">
        <v>132</v>
      </c>
      <c r="E36" s="15" t="s">
        <v>133</v>
      </c>
      <c r="F36" s="20"/>
      <c r="G36" s="13">
        <v>109740</v>
      </c>
      <c r="H36" s="17">
        <f t="shared" si="1"/>
        <v>2763939.5399999996</v>
      </c>
    </row>
    <row r="37" spans="1:8" x14ac:dyDescent="0.25">
      <c r="A37" s="31">
        <v>45065</v>
      </c>
      <c r="B37" s="16"/>
      <c r="C37" s="29" t="s">
        <v>70</v>
      </c>
      <c r="D37" s="9" t="s">
        <v>31</v>
      </c>
      <c r="E37" s="15" t="s">
        <v>134</v>
      </c>
      <c r="F37" s="20"/>
      <c r="G37" s="13">
        <v>61314.5</v>
      </c>
      <c r="H37" s="17">
        <f t="shared" si="1"/>
        <v>2702625.0399999996</v>
      </c>
    </row>
    <row r="38" spans="1:8" x14ac:dyDescent="0.25">
      <c r="A38" s="31">
        <v>45065</v>
      </c>
      <c r="B38" s="16"/>
      <c r="C38" s="29" t="s">
        <v>71</v>
      </c>
      <c r="D38" s="9" t="s">
        <v>117</v>
      </c>
      <c r="E38" s="15" t="s">
        <v>135</v>
      </c>
      <c r="F38" s="20"/>
      <c r="G38" s="13">
        <v>100795.6</v>
      </c>
      <c r="H38" s="17">
        <f t="shared" si="1"/>
        <v>2601829.4399999995</v>
      </c>
    </row>
    <row r="39" spans="1:8" x14ac:dyDescent="0.25">
      <c r="A39" s="31" t="s">
        <v>72</v>
      </c>
      <c r="B39" s="16"/>
      <c r="C39" s="29">
        <v>70868</v>
      </c>
      <c r="D39" s="9" t="s">
        <v>136</v>
      </c>
      <c r="E39" s="15" t="s">
        <v>25</v>
      </c>
      <c r="F39" s="20">
        <v>97425</v>
      </c>
      <c r="G39" s="13"/>
      <c r="H39" s="17">
        <f t="shared" si="1"/>
        <v>2699254.4399999995</v>
      </c>
    </row>
    <row r="40" spans="1:8" x14ac:dyDescent="0.25">
      <c r="A40" s="31" t="s">
        <v>72</v>
      </c>
      <c r="B40" s="16"/>
      <c r="C40" s="29">
        <v>70889</v>
      </c>
      <c r="D40" s="9" t="s">
        <v>23</v>
      </c>
      <c r="E40" s="15" t="s">
        <v>137</v>
      </c>
      <c r="F40" s="20">
        <v>7653333.3300000001</v>
      </c>
      <c r="G40" s="13"/>
      <c r="H40" s="17">
        <f t="shared" si="1"/>
        <v>10352587.77</v>
      </c>
    </row>
    <row r="41" spans="1:8" x14ac:dyDescent="0.25">
      <c r="A41" s="31" t="s">
        <v>72</v>
      </c>
      <c r="B41" s="16"/>
      <c r="C41" s="29">
        <v>70898</v>
      </c>
      <c r="D41" s="9" t="s">
        <v>23</v>
      </c>
      <c r="E41" s="15" t="s">
        <v>138</v>
      </c>
      <c r="F41" s="20">
        <v>3272230</v>
      </c>
      <c r="G41" s="13"/>
      <c r="H41" s="17">
        <f t="shared" si="1"/>
        <v>13624817.77</v>
      </c>
    </row>
    <row r="42" spans="1:8" x14ac:dyDescent="0.25">
      <c r="A42" s="31">
        <v>45068</v>
      </c>
      <c r="B42" s="16"/>
      <c r="C42" s="29" t="s">
        <v>73</v>
      </c>
      <c r="D42" s="9" t="s">
        <v>18</v>
      </c>
      <c r="E42" s="15" t="s">
        <v>139</v>
      </c>
      <c r="F42" s="20"/>
      <c r="G42" s="13">
        <v>3175172.96</v>
      </c>
      <c r="H42" s="17">
        <f t="shared" si="1"/>
        <v>10449644.809999999</v>
      </c>
    </row>
    <row r="43" spans="1:8" x14ac:dyDescent="0.25">
      <c r="A43" s="31">
        <v>45068</v>
      </c>
      <c r="B43" s="16"/>
      <c r="C43" s="29" t="s">
        <v>74</v>
      </c>
      <c r="D43" s="9" t="s">
        <v>19</v>
      </c>
      <c r="E43" s="15" t="s">
        <v>140</v>
      </c>
      <c r="F43" s="20"/>
      <c r="G43" s="13">
        <v>2013645.69</v>
      </c>
      <c r="H43" s="17">
        <f t="shared" si="1"/>
        <v>8435999.1199999992</v>
      </c>
    </row>
    <row r="44" spans="1:8" x14ac:dyDescent="0.25">
      <c r="A44" s="31">
        <v>45068</v>
      </c>
      <c r="B44" s="16"/>
      <c r="C44" s="29" t="s">
        <v>75</v>
      </c>
      <c r="D44" s="9" t="s">
        <v>16</v>
      </c>
      <c r="E44" s="15" t="s">
        <v>141</v>
      </c>
      <c r="F44" s="20"/>
      <c r="G44" s="13">
        <v>364000</v>
      </c>
      <c r="H44" s="17">
        <f t="shared" si="1"/>
        <v>8071999.1199999992</v>
      </c>
    </row>
    <row r="45" spans="1:8" x14ac:dyDescent="0.25">
      <c r="A45" s="31" t="s">
        <v>76</v>
      </c>
      <c r="B45" s="16"/>
      <c r="C45" s="29">
        <v>307480998</v>
      </c>
      <c r="D45" s="9" t="s">
        <v>112</v>
      </c>
      <c r="E45" s="15" t="s">
        <v>25</v>
      </c>
      <c r="F45" s="20">
        <v>2900</v>
      </c>
      <c r="G45" s="13"/>
      <c r="H45" s="17">
        <f t="shared" si="1"/>
        <v>8074899.1199999992</v>
      </c>
    </row>
    <row r="46" spans="1:8" x14ac:dyDescent="0.25">
      <c r="A46" s="31" t="s">
        <v>76</v>
      </c>
      <c r="B46" s="16"/>
      <c r="C46" s="29">
        <v>8400050338</v>
      </c>
      <c r="D46" s="9" t="s">
        <v>112</v>
      </c>
      <c r="E46" s="15" t="s">
        <v>25</v>
      </c>
      <c r="F46" s="20">
        <v>750</v>
      </c>
      <c r="G46" s="13"/>
      <c r="H46" s="17">
        <f t="shared" si="1"/>
        <v>8075649.1199999992</v>
      </c>
    </row>
    <row r="47" spans="1:8" x14ac:dyDescent="0.25">
      <c r="A47" s="31" t="s">
        <v>76</v>
      </c>
      <c r="B47" s="16"/>
      <c r="C47" s="29">
        <v>452400430009</v>
      </c>
      <c r="D47" s="9" t="s">
        <v>112</v>
      </c>
      <c r="E47" s="15" t="s">
        <v>25</v>
      </c>
      <c r="F47" s="20">
        <v>6494</v>
      </c>
      <c r="G47" s="13"/>
      <c r="H47" s="17">
        <f t="shared" si="1"/>
        <v>8082143.1199999992</v>
      </c>
    </row>
    <row r="48" spans="1:8" x14ac:dyDescent="0.25">
      <c r="A48" s="31">
        <v>45070</v>
      </c>
      <c r="B48" s="16"/>
      <c r="C48" s="29" t="s">
        <v>77</v>
      </c>
      <c r="D48" s="9" t="s">
        <v>20</v>
      </c>
      <c r="E48" s="15" t="s">
        <v>142</v>
      </c>
      <c r="F48" s="20"/>
      <c r="G48" s="13">
        <v>23078</v>
      </c>
      <c r="H48" s="17">
        <f t="shared" si="1"/>
        <v>8059065.1199999992</v>
      </c>
    </row>
    <row r="49" spans="1:8" x14ac:dyDescent="0.25">
      <c r="A49" s="31">
        <v>45070</v>
      </c>
      <c r="B49" s="16"/>
      <c r="C49" s="29" t="s">
        <v>77</v>
      </c>
      <c r="D49" s="9" t="s">
        <v>26</v>
      </c>
      <c r="E49" s="15" t="s">
        <v>142</v>
      </c>
      <c r="F49" s="20"/>
      <c r="G49" s="13">
        <v>11539</v>
      </c>
      <c r="H49" s="17">
        <f t="shared" si="1"/>
        <v>8047526.1199999992</v>
      </c>
    </row>
    <row r="50" spans="1:8" x14ac:dyDescent="0.25">
      <c r="A50" s="31">
        <v>45070</v>
      </c>
      <c r="B50" s="16"/>
      <c r="C50" s="29" t="s">
        <v>77</v>
      </c>
      <c r="D50" s="9" t="s">
        <v>27</v>
      </c>
      <c r="E50" s="15" t="s">
        <v>142</v>
      </c>
      <c r="F50" s="20"/>
      <c r="G50" s="13">
        <v>11539</v>
      </c>
      <c r="H50" s="17">
        <f t="shared" si="1"/>
        <v>8035987.1199999992</v>
      </c>
    </row>
    <row r="51" spans="1:8" x14ac:dyDescent="0.25">
      <c r="A51" s="31" t="s">
        <v>78</v>
      </c>
      <c r="B51" s="16"/>
      <c r="C51" s="29">
        <v>73792</v>
      </c>
      <c r="D51" s="9" t="s">
        <v>97</v>
      </c>
      <c r="E51" s="15" t="s">
        <v>97</v>
      </c>
      <c r="F51" s="20">
        <v>94500.3</v>
      </c>
      <c r="G51" s="13"/>
      <c r="H51" s="17">
        <f t="shared" si="1"/>
        <v>8130487.419999999</v>
      </c>
    </row>
    <row r="52" spans="1:8" x14ac:dyDescent="0.25">
      <c r="A52" s="31" t="s">
        <v>78</v>
      </c>
      <c r="B52" s="16"/>
      <c r="C52" s="29">
        <v>74535</v>
      </c>
      <c r="D52" s="9" t="s">
        <v>109</v>
      </c>
      <c r="E52" s="15" t="s">
        <v>109</v>
      </c>
      <c r="F52" s="20">
        <v>25393</v>
      </c>
      <c r="G52" s="13"/>
      <c r="H52" s="17">
        <f t="shared" si="1"/>
        <v>8155880.419999999</v>
      </c>
    </row>
    <row r="53" spans="1:8" x14ac:dyDescent="0.25">
      <c r="A53" s="31">
        <v>45071</v>
      </c>
      <c r="B53" s="16"/>
      <c r="C53" s="29" t="s">
        <v>79</v>
      </c>
      <c r="D53" s="9" t="s">
        <v>143</v>
      </c>
      <c r="E53" s="15" t="s">
        <v>144</v>
      </c>
      <c r="F53" s="20"/>
      <c r="G53" s="13">
        <v>18213.3</v>
      </c>
      <c r="H53" s="17">
        <f t="shared" si="1"/>
        <v>8137667.1199999992</v>
      </c>
    </row>
    <row r="54" spans="1:8" x14ac:dyDescent="0.25">
      <c r="A54" s="31" t="s">
        <v>80</v>
      </c>
      <c r="B54" s="16"/>
      <c r="C54" s="29" t="s">
        <v>81</v>
      </c>
      <c r="D54" s="9" t="s">
        <v>112</v>
      </c>
      <c r="E54" s="15" t="s">
        <v>25</v>
      </c>
      <c r="F54" s="20">
        <v>101874.57</v>
      </c>
      <c r="G54" s="13"/>
      <c r="H54" s="17">
        <f t="shared" si="1"/>
        <v>8239541.6899999995</v>
      </c>
    </row>
    <row r="55" spans="1:8" x14ac:dyDescent="0.25">
      <c r="A55" s="31" t="s">
        <v>80</v>
      </c>
      <c r="B55" s="16"/>
      <c r="C55" s="29" t="s">
        <v>82</v>
      </c>
      <c r="D55" s="9" t="s">
        <v>112</v>
      </c>
      <c r="E55" s="15" t="s">
        <v>25</v>
      </c>
      <c r="F55" s="20">
        <v>1800000</v>
      </c>
      <c r="G55" s="13"/>
      <c r="H55" s="17">
        <f t="shared" si="1"/>
        <v>10039541.689999999</v>
      </c>
    </row>
    <row r="56" spans="1:8" x14ac:dyDescent="0.25">
      <c r="A56" s="31" t="s">
        <v>80</v>
      </c>
      <c r="B56" s="16"/>
      <c r="C56" s="29" t="s">
        <v>83</v>
      </c>
      <c r="D56" s="9" t="s">
        <v>112</v>
      </c>
      <c r="E56" s="15" t="s">
        <v>25</v>
      </c>
      <c r="F56" s="20">
        <v>32455.55</v>
      </c>
      <c r="G56" s="13"/>
      <c r="H56" s="17">
        <f t="shared" si="1"/>
        <v>10071997.24</v>
      </c>
    </row>
    <row r="57" spans="1:8" x14ac:dyDescent="0.25">
      <c r="A57" s="31" t="s">
        <v>80</v>
      </c>
      <c r="B57" s="16"/>
      <c r="C57" s="29" t="s">
        <v>84</v>
      </c>
      <c r="D57" s="9" t="s">
        <v>112</v>
      </c>
      <c r="E57" s="15" t="s">
        <v>25</v>
      </c>
      <c r="F57" s="20">
        <v>16329.82</v>
      </c>
      <c r="G57" s="13"/>
      <c r="H57" s="17">
        <f t="shared" si="1"/>
        <v>10088327.060000001</v>
      </c>
    </row>
    <row r="58" spans="1:8" x14ac:dyDescent="0.25">
      <c r="A58" s="31">
        <v>45072</v>
      </c>
      <c r="B58" s="16"/>
      <c r="C58" s="29" t="s">
        <v>85</v>
      </c>
      <c r="D58" s="9" t="s">
        <v>21</v>
      </c>
      <c r="E58" s="15" t="s">
        <v>145</v>
      </c>
      <c r="F58" s="20"/>
      <c r="G58" s="13">
        <v>5891258.4900000002</v>
      </c>
      <c r="H58" s="17">
        <f t="shared" si="1"/>
        <v>4197068.57</v>
      </c>
    </row>
    <row r="59" spans="1:8" x14ac:dyDescent="0.25">
      <c r="A59" s="31">
        <v>45072</v>
      </c>
      <c r="B59" s="16"/>
      <c r="C59" s="29" t="s">
        <v>86</v>
      </c>
      <c r="D59" s="9" t="s">
        <v>146</v>
      </c>
      <c r="E59" s="15" t="s">
        <v>147</v>
      </c>
      <c r="F59" s="20"/>
      <c r="G59" s="13">
        <v>90000</v>
      </c>
      <c r="H59" s="17">
        <f t="shared" si="1"/>
        <v>4107068.5700000003</v>
      </c>
    </row>
    <row r="60" spans="1:8" x14ac:dyDescent="0.25">
      <c r="A60" s="31">
        <v>45072</v>
      </c>
      <c r="B60" s="16"/>
      <c r="C60" s="29" t="s">
        <v>87</v>
      </c>
      <c r="D60" s="9" t="s">
        <v>148</v>
      </c>
      <c r="E60" s="15" t="s">
        <v>147</v>
      </c>
      <c r="F60" s="20"/>
      <c r="G60" s="13">
        <v>90000</v>
      </c>
      <c r="H60" s="17">
        <f t="shared" si="1"/>
        <v>4017068.5700000003</v>
      </c>
    </row>
    <row r="61" spans="1:8" x14ac:dyDescent="0.25">
      <c r="A61" s="31">
        <v>45072</v>
      </c>
      <c r="B61" s="16"/>
      <c r="C61" s="29" t="s">
        <v>88</v>
      </c>
      <c r="D61" s="9" t="s">
        <v>121</v>
      </c>
      <c r="E61" s="15" t="s">
        <v>149</v>
      </c>
      <c r="F61" s="20"/>
      <c r="G61" s="13">
        <v>107351.7</v>
      </c>
      <c r="H61" s="17">
        <f t="shared" si="1"/>
        <v>3909716.87</v>
      </c>
    </row>
    <row r="62" spans="1:8" x14ac:dyDescent="0.25">
      <c r="A62" s="31">
        <v>45075</v>
      </c>
      <c r="B62" s="16"/>
      <c r="C62" s="29" t="s">
        <v>89</v>
      </c>
      <c r="D62" s="9" t="s">
        <v>150</v>
      </c>
      <c r="E62" s="15" t="s">
        <v>147</v>
      </c>
      <c r="F62" s="20"/>
      <c r="G62" s="13">
        <v>180000</v>
      </c>
      <c r="H62" s="17">
        <f t="shared" si="1"/>
        <v>3729716.87</v>
      </c>
    </row>
    <row r="63" spans="1:8" x14ac:dyDescent="0.25">
      <c r="A63" s="31">
        <v>45076</v>
      </c>
      <c r="B63" s="16"/>
      <c r="C63" s="29" t="s">
        <v>90</v>
      </c>
      <c r="D63" s="9" t="s">
        <v>151</v>
      </c>
      <c r="E63" s="15" t="s">
        <v>152</v>
      </c>
      <c r="F63" s="20"/>
      <c r="G63" s="13">
        <v>902700</v>
      </c>
      <c r="H63" s="17">
        <f t="shared" si="1"/>
        <v>2827016.87</v>
      </c>
    </row>
    <row r="64" spans="1:8" x14ac:dyDescent="0.25">
      <c r="A64" s="31" t="s">
        <v>91</v>
      </c>
      <c r="B64" s="16"/>
      <c r="C64" s="29" t="s">
        <v>92</v>
      </c>
      <c r="D64" s="9" t="s">
        <v>112</v>
      </c>
      <c r="E64" s="15" t="s">
        <v>25</v>
      </c>
      <c r="F64" s="20">
        <v>1134962.1599999999</v>
      </c>
      <c r="G64" s="13"/>
      <c r="H64" s="17">
        <f t="shared" si="1"/>
        <v>3961979.0300000003</v>
      </c>
    </row>
    <row r="65" spans="1:8" x14ac:dyDescent="0.25">
      <c r="A65" s="31">
        <v>45077</v>
      </c>
      <c r="B65" s="16"/>
      <c r="C65" s="29" t="s">
        <v>93</v>
      </c>
      <c r="D65" s="9" t="s">
        <v>153</v>
      </c>
      <c r="E65" s="15" t="s">
        <v>154</v>
      </c>
      <c r="F65" s="20"/>
      <c r="G65" s="13">
        <v>15104</v>
      </c>
      <c r="H65" s="17">
        <f t="shared" si="1"/>
        <v>3946875.0300000003</v>
      </c>
    </row>
    <row r="66" spans="1:8" x14ac:dyDescent="0.25">
      <c r="A66" s="31">
        <v>45077</v>
      </c>
      <c r="B66" s="16"/>
      <c r="C66" s="29" t="s">
        <v>94</v>
      </c>
      <c r="D66" s="9" t="s">
        <v>29</v>
      </c>
      <c r="E66" s="15" t="s">
        <v>155</v>
      </c>
      <c r="F66" s="20"/>
      <c r="G66" s="13">
        <v>94239.99</v>
      </c>
      <c r="H66" s="17">
        <f t="shared" si="1"/>
        <v>3852635.04</v>
      </c>
    </row>
    <row r="67" spans="1:8" x14ac:dyDescent="0.25">
      <c r="A67" s="31">
        <v>45077</v>
      </c>
      <c r="B67" s="16"/>
      <c r="C67" s="29" t="s">
        <v>95</v>
      </c>
      <c r="D67" s="9" t="s">
        <v>156</v>
      </c>
      <c r="E67" s="15" t="s">
        <v>157</v>
      </c>
      <c r="F67" s="20"/>
      <c r="G67" s="13">
        <v>90000</v>
      </c>
      <c r="H67" s="17">
        <f t="shared" si="1"/>
        <v>3762635.04</v>
      </c>
    </row>
    <row r="68" spans="1:8" x14ac:dyDescent="0.25">
      <c r="A68" s="31" t="s">
        <v>96</v>
      </c>
      <c r="B68" s="16"/>
      <c r="C68" s="29">
        <v>78596</v>
      </c>
      <c r="D68" s="9" t="s">
        <v>23</v>
      </c>
      <c r="E68" s="15" t="s">
        <v>25</v>
      </c>
      <c r="F68" s="20">
        <v>1576</v>
      </c>
      <c r="G68" s="13"/>
      <c r="H68" s="17"/>
    </row>
    <row r="69" spans="1:8" x14ac:dyDescent="0.25">
      <c r="A69" s="32" t="s">
        <v>7</v>
      </c>
      <c r="B69" s="32"/>
      <c r="C69" s="32"/>
      <c r="D69" s="32"/>
      <c r="E69" s="32"/>
      <c r="F69" s="32"/>
      <c r="G69" s="32"/>
      <c r="H69" s="32"/>
    </row>
    <row r="70" spans="1:8" x14ac:dyDescent="0.25">
      <c r="A70" s="32" t="s">
        <v>8</v>
      </c>
      <c r="B70" s="32"/>
      <c r="C70" s="32"/>
      <c r="D70" s="32"/>
      <c r="E70" s="32"/>
      <c r="F70" s="32"/>
      <c r="G70" s="32"/>
      <c r="H70" s="32"/>
    </row>
    <row r="71" spans="1:8" x14ac:dyDescent="0.25">
      <c r="A71" s="32" t="s">
        <v>9</v>
      </c>
      <c r="B71" s="32"/>
      <c r="C71" s="32"/>
      <c r="D71" s="32"/>
      <c r="E71" s="32"/>
      <c r="F71" s="32"/>
      <c r="G71" s="32"/>
      <c r="H71" s="32"/>
    </row>
    <row r="72" spans="1:8" x14ac:dyDescent="0.25">
      <c r="A72" s="33" t="s">
        <v>10</v>
      </c>
      <c r="B72" s="33"/>
      <c r="C72" s="33"/>
      <c r="D72" s="33"/>
      <c r="E72" s="33"/>
      <c r="F72" s="33"/>
      <c r="G72" s="33"/>
      <c r="H72" s="33"/>
    </row>
    <row r="73" spans="1:8" x14ac:dyDescent="0.25">
      <c r="A73" s="33" t="s">
        <v>11</v>
      </c>
      <c r="B73" s="33"/>
      <c r="C73" s="33"/>
      <c r="D73" s="33"/>
      <c r="E73" s="33"/>
      <c r="F73" s="33"/>
      <c r="G73" s="33"/>
      <c r="H73" s="33"/>
    </row>
    <row r="74" spans="1:8" x14ac:dyDescent="0.25">
      <c r="A74"/>
      <c r="C74"/>
      <c r="D74" t="s">
        <v>12</v>
      </c>
      <c r="E74" s="2"/>
      <c r="F74" s="3"/>
      <c r="G74"/>
      <c r="H74"/>
    </row>
    <row r="75" spans="1:8" x14ac:dyDescent="0.25">
      <c r="A75" s="5" t="s">
        <v>0</v>
      </c>
      <c r="B75" s="5" t="s">
        <v>1</v>
      </c>
      <c r="C75" s="5" t="s">
        <v>13</v>
      </c>
      <c r="D75" s="5" t="s">
        <v>2</v>
      </c>
      <c r="E75" s="5" t="s">
        <v>3</v>
      </c>
      <c r="F75" s="6" t="s">
        <v>4</v>
      </c>
      <c r="G75" s="8" t="s">
        <v>5</v>
      </c>
      <c r="H75" s="8" t="s">
        <v>6</v>
      </c>
    </row>
    <row r="76" spans="1:8" x14ac:dyDescent="0.25">
      <c r="A76" s="21"/>
      <c r="B76" s="22"/>
      <c r="C76" s="9"/>
      <c r="D76" s="9"/>
      <c r="E76" s="15"/>
      <c r="F76" s="20"/>
      <c r="G76" s="13"/>
      <c r="H76" s="17">
        <f>+F76-G76</f>
        <v>0</v>
      </c>
    </row>
    <row r="77" spans="1:8" x14ac:dyDescent="0.25">
      <c r="A77" s="21">
        <v>45056</v>
      </c>
      <c r="B77" s="22"/>
      <c r="C77" s="25" t="s">
        <v>40</v>
      </c>
      <c r="D77" s="22" t="s">
        <v>17</v>
      </c>
      <c r="E77" s="15" t="s">
        <v>25</v>
      </c>
      <c r="F77" s="20">
        <v>5976</v>
      </c>
      <c r="G77" s="13"/>
      <c r="H77" s="17">
        <f t="shared" ref="H77:H83" si="2">+F77-G77+H76</f>
        <v>5976</v>
      </c>
    </row>
    <row r="78" spans="1:8" x14ac:dyDescent="0.25">
      <c r="A78" s="21">
        <v>45068</v>
      </c>
      <c r="B78" s="22"/>
      <c r="C78" s="25" t="s">
        <v>39</v>
      </c>
      <c r="D78" s="22" t="s">
        <v>32</v>
      </c>
      <c r="E78" s="15" t="s">
        <v>25</v>
      </c>
      <c r="F78" s="20">
        <v>675</v>
      </c>
      <c r="G78" s="13"/>
      <c r="H78" s="17">
        <f t="shared" si="2"/>
        <v>6651</v>
      </c>
    </row>
    <row r="79" spans="1:8" x14ac:dyDescent="0.25">
      <c r="A79" s="21">
        <v>45070</v>
      </c>
      <c r="B79" s="22">
        <v>12931</v>
      </c>
      <c r="C79" s="25"/>
      <c r="D79" s="22" t="s">
        <v>33</v>
      </c>
      <c r="E79" s="15" t="s">
        <v>34</v>
      </c>
      <c r="F79" s="20"/>
      <c r="G79" s="13">
        <v>6215</v>
      </c>
      <c r="H79" s="17">
        <f t="shared" si="2"/>
        <v>436</v>
      </c>
    </row>
    <row r="80" spans="1:8" x14ac:dyDescent="0.25">
      <c r="A80" s="21">
        <v>45075</v>
      </c>
      <c r="B80" s="9">
        <v>12932</v>
      </c>
      <c r="C80" s="25"/>
      <c r="D80" s="22" t="s">
        <v>35</v>
      </c>
      <c r="E80" s="15" t="s">
        <v>35</v>
      </c>
      <c r="F80" s="20"/>
      <c r="G80" s="13">
        <v>0</v>
      </c>
      <c r="H80" s="17">
        <f t="shared" si="2"/>
        <v>436</v>
      </c>
    </row>
    <row r="81" spans="1:8" x14ac:dyDescent="0.25">
      <c r="A81" s="21">
        <v>45075</v>
      </c>
      <c r="B81" s="22">
        <v>12933</v>
      </c>
      <c r="C81" s="25"/>
      <c r="D81" s="22" t="s">
        <v>35</v>
      </c>
      <c r="E81" s="15" t="s">
        <v>35</v>
      </c>
      <c r="F81" s="20"/>
      <c r="G81" s="13">
        <v>0</v>
      </c>
      <c r="H81" s="17">
        <f t="shared" si="2"/>
        <v>436</v>
      </c>
    </row>
    <row r="82" spans="1:8" x14ac:dyDescent="0.25">
      <c r="A82" s="21">
        <v>45075</v>
      </c>
      <c r="B82" s="22">
        <v>12934</v>
      </c>
      <c r="C82" s="25"/>
      <c r="D82" s="22" t="s">
        <v>36</v>
      </c>
      <c r="E82" s="15" t="s">
        <v>37</v>
      </c>
      <c r="F82" s="20"/>
      <c r="G82" s="13">
        <v>51076</v>
      </c>
      <c r="H82" s="17">
        <f t="shared" si="2"/>
        <v>-50640</v>
      </c>
    </row>
    <row r="83" spans="1:8" x14ac:dyDescent="0.25">
      <c r="A83" s="21">
        <v>45077</v>
      </c>
      <c r="B83" s="22"/>
      <c r="C83" s="25" t="s">
        <v>41</v>
      </c>
      <c r="D83" s="22" t="s">
        <v>22</v>
      </c>
      <c r="E83" s="15" t="s">
        <v>38</v>
      </c>
      <c r="F83" s="20"/>
      <c r="G83" s="13">
        <v>175</v>
      </c>
      <c r="H83" s="17">
        <f t="shared" si="2"/>
        <v>-50815</v>
      </c>
    </row>
  </sheetData>
  <sortState xmlns:xlrd2="http://schemas.microsoft.com/office/spreadsheetml/2017/richdata2" ref="A9:G134">
    <sortCondition ref="A9:A134"/>
  </sortState>
  <mergeCells count="10">
    <mergeCell ref="A69:H69"/>
    <mergeCell ref="A70:H70"/>
    <mergeCell ref="A71:H71"/>
    <mergeCell ref="A72:H72"/>
    <mergeCell ref="A73:H73"/>
    <mergeCell ref="A1:H1"/>
    <mergeCell ref="A2:H2"/>
    <mergeCell ref="A3:H3"/>
    <mergeCell ref="A4:H4"/>
    <mergeCell ref="A5:H5"/>
  </mergeCells>
  <pageMargins left="0.7" right="0.7" top="0.75" bottom="0.75" header="0.3" footer="0.3"/>
  <pageSetup scale="4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2023-06-13T16:36:26Z</cp:lastPrinted>
  <dcterms:created xsi:type="dcterms:W3CDTF">2019-10-02T17:11:17Z</dcterms:created>
  <dcterms:modified xsi:type="dcterms:W3CDTF">2023-06-13T16:36:45Z</dcterms:modified>
</cp:coreProperties>
</file>