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fi\Downloads\"/>
    </mc:Choice>
  </mc:AlternateContent>
  <xr:revisionPtr revIDLastSave="0" documentId="13_ncr:1_{080C5A96-244E-478F-ACF8-5CD475DDE35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150-3" sheetId="1" r:id="rId1"/>
    <sheet name="# 9995093000 " sheetId="4" r:id="rId2"/>
  </sheets>
  <definedNames>
    <definedName name="_xlnm._FilterDatabase" localSheetId="1" hidden="1">'# 9995093000 '!$A$8:$G$64</definedName>
    <definedName name="_xlnm._FilterDatabase" localSheetId="0" hidden="1">'1150-3'!$A$9:$G$13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1" i="4" l="1"/>
  <c r="H72" i="4" s="1"/>
  <c r="H73" i="4" s="1"/>
  <c r="H74" i="4" s="1"/>
  <c r="H75" i="4" s="1"/>
  <c r="H76" i="4" s="1"/>
  <c r="H77" i="4" s="1"/>
  <c r="H8" i="1" l="1"/>
  <c r="H8" i="4" l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9" i="1" l="1"/>
  <c r="H10" i="1" s="1"/>
  <c r="H11" i="1" s="1"/>
  <c r="H12" i="1" s="1"/>
  <c r="H13" i="1" s="1"/>
  <c r="H14" i="1" s="1"/>
</calcChain>
</file>

<file path=xl/sharedStrings.xml><?xml version="1.0" encoding="utf-8"?>
<sst xmlns="http://schemas.openxmlformats.org/spreadsheetml/2006/main" count="247" uniqueCount="159">
  <si>
    <t>FECHA</t>
  </si>
  <si>
    <t>CK NO.</t>
  </si>
  <si>
    <t>BENEFICIARIO</t>
  </si>
  <si>
    <t>CONCEPTO</t>
  </si>
  <si>
    <t>DR</t>
  </si>
  <si>
    <t>CR</t>
  </si>
  <si>
    <t>BALANCE</t>
  </si>
  <si>
    <t>CORPORACION DE ACUEDUCTO Y ALCANTARILLADO DE BOCA CHICA</t>
  </si>
  <si>
    <t>CORAABO</t>
  </si>
  <si>
    <t>CONTROL DE CHEQUES</t>
  </si>
  <si>
    <t>BANCO DE RESERVAS</t>
  </si>
  <si>
    <t>CTA # 231-001150-3</t>
  </si>
  <si>
    <t xml:space="preserve">  </t>
  </si>
  <si>
    <t>NO. TRANSACION</t>
  </si>
  <si>
    <t>COMISIÓN MANEJO DE CUENTA</t>
  </si>
  <si>
    <t xml:space="preserve">CTA # 9995093000 </t>
  </si>
  <si>
    <t>BANCO: TESORERIA NACIONAL</t>
  </si>
  <si>
    <t>NOMINA PERSONAL MILITAR</t>
  </si>
  <si>
    <t>BR-GERENCIA CONTROL PAGOS</t>
  </si>
  <si>
    <t>NOMINA FONDO 100 SUELDOS</t>
  </si>
  <si>
    <t>NOMINA FONDO 9995 SUELDOS</t>
  </si>
  <si>
    <t>GLENIS RODRIGUEZ BATISTA</t>
  </si>
  <si>
    <t>ENEMENCIA VICTORINO</t>
  </si>
  <si>
    <t>EDEESTE</t>
  </si>
  <si>
    <t>CARGOS BANCARIOS</t>
  </si>
  <si>
    <t>INGRESOS POR DEDUCCION RECIBIDAS</t>
  </si>
  <si>
    <t>TRANSFERENICIA</t>
  </si>
  <si>
    <t>ELIN RAMIREZ SANTANA</t>
  </si>
  <si>
    <t>CK PAGADO EN CAJA</t>
  </si>
  <si>
    <t>TRANSFERENCIA</t>
  </si>
  <si>
    <t>TRANSFERENCIA DE CAPITAL PARA PROYECTOS MARZO 2023</t>
  </si>
  <si>
    <t xml:space="preserve">PAGO PERSONAL FIJO TEMPORAL DE CARRERA ADM </t>
  </si>
  <si>
    <t>CARMEN BEATO ZAPATA</t>
  </si>
  <si>
    <t>ANGEL MANUEL BETANCES SANTANA</t>
  </si>
  <si>
    <t>4524000054610</t>
  </si>
  <si>
    <t>4524001280056</t>
  </si>
  <si>
    <t>230420005800090000</t>
  </si>
  <si>
    <t>230403005800130000</t>
  </si>
  <si>
    <t>IMP. 0.15-000012930</t>
  </si>
  <si>
    <t>DEPOSITO- ABRIL LEONARDO GARCIA</t>
  </si>
  <si>
    <t>DEPOSITO- MES MARZO LEONARDO GARCIA</t>
  </si>
  <si>
    <t>LB-2023-221</t>
  </si>
  <si>
    <t>LB-2023-210</t>
  </si>
  <si>
    <t>LB-2023-232</t>
  </si>
  <si>
    <t>LB-2023-263</t>
  </si>
  <si>
    <t>LB-2023-276</t>
  </si>
  <si>
    <t>LB-2023-277</t>
  </si>
  <si>
    <t>LB-2023-279</t>
  </si>
  <si>
    <t>LB-2023-281</t>
  </si>
  <si>
    <t>LB-2023-288</t>
  </si>
  <si>
    <t>LB-2023-352</t>
  </si>
  <si>
    <t>LB-2023-283</t>
  </si>
  <si>
    <t>LB-2023-290</t>
  </si>
  <si>
    <t>LB-2023-307</t>
  </si>
  <si>
    <t>12/04/2023</t>
  </si>
  <si>
    <t>452810040048</t>
  </si>
  <si>
    <t>452810040060</t>
  </si>
  <si>
    <t>452810040084</t>
  </si>
  <si>
    <t>LB-2023-229</t>
  </si>
  <si>
    <t>LB-2023-242</t>
  </si>
  <si>
    <t>LB-2023-304</t>
  </si>
  <si>
    <t>LB-2023-337</t>
  </si>
  <si>
    <t>LB-2023-342</t>
  </si>
  <si>
    <t>LB-2023-360</t>
  </si>
  <si>
    <t>LB-2023-362</t>
  </si>
  <si>
    <t>LB-2023-286</t>
  </si>
  <si>
    <t>LB-2023-347</t>
  </si>
  <si>
    <t>17/04/2023</t>
  </si>
  <si>
    <t>303090714</t>
  </si>
  <si>
    <t>19/04/2023</t>
  </si>
  <si>
    <t>303609261</t>
  </si>
  <si>
    <t>LB-2023-358</t>
  </si>
  <si>
    <t>LB-2023-371</t>
  </si>
  <si>
    <t>LB-2023-364</t>
  </si>
  <si>
    <t>LB-2023-366</t>
  </si>
  <si>
    <t>LB-2023-396</t>
  </si>
  <si>
    <t>LB-2023-388</t>
  </si>
  <si>
    <t>21/04/2023</t>
  </si>
  <si>
    <t>452810160038</t>
  </si>
  <si>
    <t>452400430002</t>
  </si>
  <si>
    <t>LB-2023-484</t>
  </si>
  <si>
    <t>LB-2023-486</t>
  </si>
  <si>
    <t>LB-2023-488</t>
  </si>
  <si>
    <t>24/04/2023</t>
  </si>
  <si>
    <t>452810160028</t>
  </si>
  <si>
    <t>452810160032</t>
  </si>
  <si>
    <t>LB-2023-398</t>
  </si>
  <si>
    <t>LB-2023-410</t>
  </si>
  <si>
    <t>25/04/2023</t>
  </si>
  <si>
    <t>LB-2023-414</t>
  </si>
  <si>
    <t>LB-2023-422</t>
  </si>
  <si>
    <t>27/04/2023</t>
  </si>
  <si>
    <t>LB-2023-449</t>
  </si>
  <si>
    <t>LB-2023-451</t>
  </si>
  <si>
    <t>LB-2023-508</t>
  </si>
  <si>
    <t>COMPAÑÍA DOMINICANA DE TELEFONOS C POR A</t>
  </si>
  <si>
    <t>PAGO SERVICIO TELEFONO FEBERO 2023</t>
  </si>
  <si>
    <t>INSTITUTO DE TECNOLOGIA INSUSTRIAL</t>
  </si>
  <si>
    <t>CAPACITACION CONTROL ELECTRICO Y MANTENIMIENTO INDUSTRIAL.-</t>
  </si>
  <si>
    <t>LA ANTILLANA COMERCIAL, SA</t>
  </si>
  <si>
    <t>MANTENIMIENTO CAMION CISTERNA DE LA INSTITUCION.-</t>
  </si>
  <si>
    <t>PETROMOVIL, SA</t>
  </si>
  <si>
    <t>ADQUISICIÓN DE COMBUSTIBLE MES DE FEBRERO 2023</t>
  </si>
  <si>
    <t>GALEN OFFICE SUPPLY, SRL</t>
  </si>
  <si>
    <t>ADQUISICIÓN DE MATERIALES GASTABLE CORRESPONDIENTE AL 1ER TRIMESTRE DEL AÑO 2023</t>
  </si>
  <si>
    <t>NIMAVI SUPLIDORES INSTITUCIONALES, SRL</t>
  </si>
  <si>
    <t>ADQUISICION CAFE 1ER TRIMESTRE Y PRODUCTOS DE COCINA</t>
  </si>
  <si>
    <t>QUÍMICOS MÚLTIPLES LESLIE, SRL</t>
  </si>
  <si>
    <t>ADQUISICIÓN DE HIDRÓXIDO DE CALCIO (CAL) PARA USO DE MANTENIMIENTO DE PLANTA DE TRATAMIENTO DE LA CORAABO</t>
  </si>
  <si>
    <t>INDUSTRIAL, SRL</t>
  </si>
  <si>
    <t>ADQUISICION UTENCILIOS DE COCINA PARA LA INSTITUCION</t>
  </si>
  <si>
    <t>MACYSK SOLUCIONES, SRL</t>
  </si>
  <si>
    <t>INSTALACION DE BOMBA DE POZO NO.3 DE LA JOYITA</t>
  </si>
  <si>
    <t>VIATICO CORRESPONDIENTE A MARZO 2023</t>
  </si>
  <si>
    <t>EL NUEVO DIARIO, SA</t>
  </si>
  <si>
    <t>CONVOCATORIA PARA ADQUISICIÓN DE VEHÍCULOS DE MOTOR, EQUIPOS Y MAQUINARIAS PESADAS PARA USO INSTITUCIONAL</t>
  </si>
  <si>
    <t>GRUPO DIARIO LIBRE S A</t>
  </si>
  <si>
    <t>CONVOCATORIA ADQUISISICION DE VEHICULOS DE MOTOR/ MAQUINARIAS PESADAS.</t>
  </si>
  <si>
    <t>GARCIA Y LLERANDI SAS</t>
  </si>
  <si>
    <t>ADQUISICIÓN DE JUNTA DRESSER Ø36 3/8"HN PARA UTILIZAR EN REPARACIÓN DE AVERÍAS EN LINEA DE Ø36"HN.</t>
  </si>
  <si>
    <t>TRANSFERENCIA AUTOMATICA RECIBIDA</t>
  </si>
  <si>
    <t>TAVERAS COMPUTER SYSTEM, SRL</t>
  </si>
  <si>
    <t>ADQUISICION MUEBLES /EQUIPOS/ESTANTERIA P/ COMEDOR DE LA INSTITUCION.-</t>
  </si>
  <si>
    <t>SUPPLYSERVICES E&amp;H, SRL</t>
  </si>
  <si>
    <t>ALINEACION Y BALANCEO GOMAS VEHICULO. INSTITUCION.-</t>
  </si>
  <si>
    <t>SERVICIO DE ENERGIA ELECTRICA FEBRERO 2023</t>
  </si>
  <si>
    <t>ADQUISICION DE MEDIDOR DE LOS NIVELES DE AGUA</t>
  </si>
  <si>
    <t>MPAS SOLUCIONES, SRL</t>
  </si>
  <si>
    <t>MANTENIMIENTO INDUSTRIAL DE DESCARGA DE 010 POZO PROFUNDO EL CAMPO DE POZO LA JOYITA</t>
  </si>
  <si>
    <t>SERVICIO DE ENERGIA ELECTRICA MARZO 2023</t>
  </si>
  <si>
    <t>LUIS SANTANA</t>
  </si>
  <si>
    <t>PRESTACIONES VACACIONES NO PAGADA EX EMPLEADOS  CORPORACIÓN CORRESPONDIENTE A MARZO 2023</t>
  </si>
  <si>
    <t>OFFITEK, SRL</t>
  </si>
  <si>
    <t>ADQUISICION MATERIAL GASTABLE 1 TRIMESTRE DEL 2023.</t>
  </si>
  <si>
    <t>ADQISICION DE MANGUERA Y ADACTADOR PARA LA INSTITUCION</t>
  </si>
  <si>
    <t>TRANSFERENCIA CORRIENTE PARA PAGO DE NOMINA ABRIL 2023</t>
  </si>
  <si>
    <t>TRANSFERENCIA CORRIENTE PARA PAGO DEL SERVICIO DE ENERGÍA ABRIL 2023</t>
  </si>
  <si>
    <t>FERRETERÍA LA ESQUINA CALIENTE, SRL</t>
  </si>
  <si>
    <t>ADQUISICION TUBOS/COUPLIN/CODOS / TEFLON P/POZO CATALINA.-</t>
  </si>
  <si>
    <t>ADQUISICION BATERIA CAMIONETA DONGFENG P-L405339.-</t>
  </si>
  <si>
    <t>KIKITO FELICIANO</t>
  </si>
  <si>
    <t>PRESTACIONES INDEMNIZACIÓN EX EMPLEADOS CORPORACIÓN CORRESPONDIENTE A MARZO 2023</t>
  </si>
  <si>
    <t>PRESTACIONES VACACIONES NO PAGADA EX EMPLEADOS CORAABO FP CORRESPONDIENTE A MARZO 2023</t>
  </si>
  <si>
    <t xml:space="preserve">SERVICIO DE ENERGIA ELECTRICA MARZO 2023 </t>
  </si>
  <si>
    <t>RAMON HIPOLITO RIVAS MOREL</t>
  </si>
  <si>
    <t>SERVICIO DE LLENADO DE LATERALES DE REIGISTRO VALIENTE, VILLA PANAMERICANA Y SUMINISTRO DE RELLNO FRENTE AL POZO NO.7 DE LA CATALINA</t>
  </si>
  <si>
    <t>NOMINA FONDO 100 MES DE ABRIL 2023</t>
  </si>
  <si>
    <t>NOMINA FONDO 9995 MES DE ABRIL 2023</t>
  </si>
  <si>
    <t>NOMINA PERSONAL MILITAR ABRIL 2023</t>
  </si>
  <si>
    <t>PAGO SERVICIO TELEFONOS MARZO/2023.-</t>
  </si>
  <si>
    <t>ADQUISICION MATERIAL GASTABLE Y DE HIGIENE /1ER TRIMESTRE P/ USO INSTITUCION.</t>
  </si>
  <si>
    <t>PAGO SERVICIOS DE AGUA EN LOS DIFERENTES DESTACAMENTOS DE LA PN</t>
  </si>
  <si>
    <t>ADQUISICIÓN DE ASPIRADORA DE ACERO INOXIDABLE PARA USO DE LA INSTITUCIÓN.(DIRIGIDO A MIPYME MUJER).</t>
  </si>
  <si>
    <t>ADQUISICIÓN DE COMBUSTIBLE, MES DE MARZO 2023</t>
  </si>
  <si>
    <t>PAGO FACTURA NO. 95942155, D/F. 01/04/2023, CONTRATO NO. 269330, POR POLITUR</t>
  </si>
  <si>
    <t>ALTICE DOMINICANA, SA</t>
  </si>
  <si>
    <t>PAGO SERVICIO FLOTAS MARZO 2023 PARA LA INSTITUCION.</t>
  </si>
  <si>
    <t>CRISELIA ORQUIDEA ECHAVARRIA JOAQUIN</t>
  </si>
  <si>
    <t>NOTARIZACION DE DOCUMENTOS CONTRATO APERTURA RECEPCION SOBRES A Y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</si>
</sst>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distributed"/>
    </xf>
    <xf numFmtId="9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43" fontId="0" fillId="0" borderId="0" xfId="1" applyFont="1"/>
    <xf numFmtId="43" fontId="1" fillId="0" borderId="0" xfId="1" applyFont="1" applyAlignment="1">
      <alignment horizontal="right"/>
    </xf>
    <xf numFmtId="43" fontId="0" fillId="0" borderId="1" xfId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/>
    <xf numFmtId="43" fontId="0" fillId="0" borderId="1" xfId="1" applyFont="1" applyBorder="1"/>
    <xf numFmtId="43" fontId="1" fillId="0" borderId="0" xfId="1" applyFont="1" applyAlignment="1">
      <alignment horizontal="center"/>
    </xf>
    <xf numFmtId="43" fontId="3" fillId="0" borderId="1" xfId="1" applyFont="1" applyBorder="1" applyAlignment="1">
      <alignment horizontal="center"/>
    </xf>
    <xf numFmtId="43" fontId="0" fillId="0" borderId="1" xfId="1" applyFont="1" applyBorder="1" applyAlignment="1">
      <alignment horizontal="left"/>
    </xf>
    <xf numFmtId="14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4" fontId="0" fillId="0" borderId="1" xfId="0" applyNumberFormat="1" applyBorder="1" applyAlignment="1">
      <alignment horizontal="center"/>
    </xf>
    <xf numFmtId="43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/>
    <xf numFmtId="49" fontId="1" fillId="0" borderId="1" xfId="0" applyNumberFormat="1" applyFont="1" applyBorder="1"/>
    <xf numFmtId="49" fontId="1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8" fillId="0" borderId="1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 vertical="distributed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2114551</xdr:colOff>
      <xdr:row>77</xdr:row>
      <xdr:rowOff>161926</xdr:rowOff>
    </xdr:from>
    <xdr:to>
      <xdr:col>4</xdr:col>
      <xdr:colOff>2724150</xdr:colOff>
      <xdr:row>82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A8A66C-38DB-4347-81D6-51CDC78A2B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3" t="11880" r="1158"/>
        <a:stretch/>
      </xdr:blipFill>
      <xdr:spPr>
        <a:xfrm>
          <a:off x="4867276" y="14830426"/>
          <a:ext cx="3619499" cy="971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H14"/>
    </sheetView>
  </sheetViews>
  <sheetFormatPr baseColWidth="10" defaultColWidth="11.42578125" defaultRowHeight="15" x14ac:dyDescent="0.25"/>
  <cols>
    <col min="1" max="1" width="10.85546875" customWidth="1"/>
    <col min="2" max="2" width="8.7109375" bestFit="1" customWidth="1"/>
    <col min="3" max="3" width="19.140625" bestFit="1" customWidth="1"/>
    <col min="4" max="4" width="44.85546875" bestFit="1" customWidth="1"/>
    <col min="5" max="5" width="48.42578125" style="2" customWidth="1"/>
    <col min="6" max="6" width="14.140625" style="3" bestFit="1" customWidth="1"/>
    <col min="7" max="7" width="13.85546875" customWidth="1"/>
    <col min="8" max="8" width="14.85546875" bestFit="1" customWidth="1"/>
    <col min="9" max="9" width="11.7109375" bestFit="1" customWidth="1"/>
  </cols>
  <sheetData>
    <row r="1" spans="1:9" ht="19.5" customHeight="1" x14ac:dyDescent="0.25">
      <c r="A1" s="32" t="s">
        <v>7</v>
      </c>
      <c r="B1" s="32"/>
      <c r="C1" s="32"/>
      <c r="D1" s="32"/>
      <c r="E1" s="32"/>
      <c r="F1" s="32"/>
      <c r="G1" s="32"/>
      <c r="H1" s="32"/>
    </row>
    <row r="2" spans="1:9" ht="19.5" customHeight="1" x14ac:dyDescent="0.25">
      <c r="A2" s="32" t="s">
        <v>8</v>
      </c>
      <c r="B2" s="32"/>
      <c r="C2" s="32"/>
      <c r="D2" s="32"/>
      <c r="E2" s="32"/>
      <c r="F2" s="32"/>
      <c r="G2" s="32"/>
      <c r="H2" s="32"/>
    </row>
    <row r="3" spans="1:9" ht="18" customHeight="1" x14ac:dyDescent="0.25">
      <c r="A3" s="32" t="s">
        <v>9</v>
      </c>
      <c r="B3" s="32"/>
      <c r="C3" s="32"/>
      <c r="D3" s="32"/>
      <c r="E3" s="32"/>
      <c r="F3" s="32"/>
      <c r="G3" s="32"/>
      <c r="H3" s="32"/>
    </row>
    <row r="4" spans="1:9" x14ac:dyDescent="0.25">
      <c r="A4" s="33" t="s">
        <v>10</v>
      </c>
      <c r="B4" s="33"/>
      <c r="C4" s="33"/>
      <c r="D4" s="33"/>
      <c r="E4" s="33"/>
      <c r="F4" s="33"/>
      <c r="G4" s="33"/>
      <c r="H4" s="33"/>
    </row>
    <row r="5" spans="1:9" x14ac:dyDescent="0.25">
      <c r="A5" s="33" t="s">
        <v>11</v>
      </c>
      <c r="B5" s="33"/>
      <c r="C5" s="33"/>
      <c r="D5" s="33"/>
      <c r="E5" s="33"/>
      <c r="F5" s="33"/>
      <c r="G5" s="33"/>
      <c r="H5" s="33"/>
    </row>
    <row r="6" spans="1:9" x14ac:dyDescent="0.25">
      <c r="D6" t="s">
        <v>12</v>
      </c>
    </row>
    <row r="7" spans="1:9" s="10" customFormat="1" ht="12.75" x14ac:dyDescent="0.2">
      <c r="A7" s="5" t="s">
        <v>0</v>
      </c>
      <c r="B7" s="5" t="s">
        <v>1</v>
      </c>
      <c r="C7" s="5" t="s">
        <v>13</v>
      </c>
      <c r="D7" s="5" t="s">
        <v>2</v>
      </c>
      <c r="E7" s="5" t="s">
        <v>3</v>
      </c>
      <c r="F7" s="6" t="s">
        <v>4</v>
      </c>
      <c r="G7" s="8" t="s">
        <v>5</v>
      </c>
      <c r="H7" s="8" t="s">
        <v>6</v>
      </c>
      <c r="I7" s="1"/>
    </row>
    <row r="8" spans="1:9" ht="18" customHeight="1" x14ac:dyDescent="0.25">
      <c r="A8" s="21"/>
      <c r="B8" s="22"/>
      <c r="C8" s="9"/>
      <c r="D8" s="9"/>
      <c r="E8" s="15"/>
      <c r="F8" s="20"/>
      <c r="G8" s="13"/>
      <c r="H8" s="17">
        <f>+F8-G8</f>
        <v>0</v>
      </c>
    </row>
    <row r="9" spans="1:9" x14ac:dyDescent="0.25">
      <c r="A9" s="21">
        <v>45044</v>
      </c>
      <c r="B9" s="22"/>
      <c r="C9" s="27">
        <v>9990002</v>
      </c>
      <c r="D9" s="22" t="s">
        <v>24</v>
      </c>
      <c r="E9" s="15" t="s">
        <v>14</v>
      </c>
      <c r="F9" s="20">
        <v>0</v>
      </c>
      <c r="G9" s="13">
        <v>175</v>
      </c>
      <c r="H9" s="17">
        <f t="shared" ref="H9:H14" si="0">+F9-G9+H8</f>
        <v>-175</v>
      </c>
    </row>
    <row r="10" spans="1:9" ht="18" customHeight="1" x14ac:dyDescent="0.25">
      <c r="A10" s="21">
        <v>45041</v>
      </c>
      <c r="B10" s="22"/>
      <c r="C10" s="27" t="s">
        <v>34</v>
      </c>
      <c r="D10" s="22" t="s">
        <v>24</v>
      </c>
      <c r="E10" s="15" t="s">
        <v>38</v>
      </c>
      <c r="F10" s="20">
        <v>0</v>
      </c>
      <c r="G10" s="13">
        <v>116.06</v>
      </c>
      <c r="H10" s="17">
        <f t="shared" si="0"/>
        <v>-291.06</v>
      </c>
    </row>
    <row r="11" spans="1:9" ht="18" customHeight="1" x14ac:dyDescent="0.25">
      <c r="A11" s="21">
        <v>45040</v>
      </c>
      <c r="B11" s="22">
        <v>12930</v>
      </c>
      <c r="C11" s="27">
        <v>12930</v>
      </c>
      <c r="D11" s="22" t="s">
        <v>21</v>
      </c>
      <c r="E11" s="15" t="s">
        <v>28</v>
      </c>
      <c r="F11" s="20">
        <v>0</v>
      </c>
      <c r="G11" s="13">
        <v>77376.649999999994</v>
      </c>
      <c r="H11" s="17">
        <f t="shared" si="0"/>
        <v>-77667.709999999992</v>
      </c>
    </row>
    <row r="12" spans="1:9" ht="18" customHeight="1" x14ac:dyDescent="0.25">
      <c r="A12" s="21">
        <v>45037</v>
      </c>
      <c r="B12" s="9"/>
      <c r="C12" s="27" t="s">
        <v>35</v>
      </c>
      <c r="D12" s="22" t="s">
        <v>29</v>
      </c>
      <c r="E12" s="15" t="s">
        <v>18</v>
      </c>
      <c r="F12" s="20">
        <v>5475</v>
      </c>
      <c r="G12" s="13">
        <v>0</v>
      </c>
      <c r="H12" s="17">
        <f t="shared" si="0"/>
        <v>-72192.709999999992</v>
      </c>
    </row>
    <row r="13" spans="1:9" ht="18" customHeight="1" x14ac:dyDescent="0.25">
      <c r="A13" s="21">
        <v>45036</v>
      </c>
      <c r="B13" s="22"/>
      <c r="C13" s="27" t="s">
        <v>36</v>
      </c>
      <c r="D13" s="22" t="s">
        <v>29</v>
      </c>
      <c r="E13" s="15" t="s">
        <v>39</v>
      </c>
      <c r="F13" s="20">
        <v>675</v>
      </c>
      <c r="G13" s="13">
        <v>0</v>
      </c>
      <c r="H13" s="17">
        <f t="shared" si="0"/>
        <v>-71517.709999999992</v>
      </c>
    </row>
    <row r="14" spans="1:9" ht="18" customHeight="1" x14ac:dyDescent="0.25">
      <c r="A14" s="21">
        <v>45019</v>
      </c>
      <c r="B14" s="22"/>
      <c r="C14" s="27" t="s">
        <v>37</v>
      </c>
      <c r="D14" s="22" t="s">
        <v>29</v>
      </c>
      <c r="E14" s="15" t="s">
        <v>40</v>
      </c>
      <c r="F14" s="20">
        <v>675</v>
      </c>
      <c r="G14" s="13">
        <v>0</v>
      </c>
      <c r="H14" s="17">
        <f t="shared" si="0"/>
        <v>-70842.709999999992</v>
      </c>
    </row>
    <row r="16" spans="1:9" x14ac:dyDescent="0.25">
      <c r="F16" s="24"/>
      <c r="G16" s="11"/>
    </row>
    <row r="17" spans="7:8" x14ac:dyDescent="0.25">
      <c r="G17" s="3"/>
      <c r="H17" s="26"/>
    </row>
  </sheetData>
  <sortState xmlns:xlrd2="http://schemas.microsoft.com/office/spreadsheetml/2017/richdata2" ref="A9:H14">
    <sortCondition ref="A9:A14"/>
  </sortState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7"/>
  <sheetViews>
    <sheetView tabSelected="1" zoomScaleNormal="100" workbookViewId="0">
      <pane xSplit="1" ySplit="7" topLeftCell="C62" activePane="bottomRight" state="frozen"/>
      <selection pane="topRight" activeCell="B1" sqref="B1"/>
      <selection pane="bottomLeft" activeCell="A9" sqref="A9"/>
      <selection pane="bottomRight" activeCell="E85" sqref="E85"/>
    </sheetView>
  </sheetViews>
  <sheetFormatPr baseColWidth="10" defaultColWidth="11.42578125" defaultRowHeight="15" x14ac:dyDescent="0.25"/>
  <cols>
    <col min="1" max="1" width="11.42578125" style="25"/>
    <col min="2" max="2" width="13" bestFit="1" customWidth="1"/>
    <col min="3" max="3" width="16.85546875" style="30" customWidth="1"/>
    <col min="4" max="4" width="45.140625" style="2" bestFit="1" customWidth="1"/>
    <col min="5" max="5" width="60.85546875" customWidth="1"/>
    <col min="6" max="7" width="14.140625" style="11" bestFit="1" customWidth="1"/>
    <col min="8" max="8" width="15.140625" style="11" bestFit="1" customWidth="1"/>
  </cols>
  <sheetData>
    <row r="1" spans="1:8" x14ac:dyDescent="0.25">
      <c r="A1" s="32" t="s">
        <v>7</v>
      </c>
      <c r="B1" s="32"/>
      <c r="C1" s="32"/>
      <c r="D1" s="32"/>
      <c r="E1" s="32"/>
      <c r="F1" s="32"/>
      <c r="G1" s="32"/>
      <c r="H1" s="32"/>
    </row>
    <row r="2" spans="1:8" x14ac:dyDescent="0.25">
      <c r="A2" s="32" t="s">
        <v>8</v>
      </c>
      <c r="B2" s="32"/>
      <c r="C2" s="32"/>
      <c r="D2" s="32"/>
      <c r="E2" s="32"/>
      <c r="F2" s="32"/>
      <c r="G2" s="32"/>
      <c r="H2" s="32"/>
    </row>
    <row r="3" spans="1:8" x14ac:dyDescent="0.25">
      <c r="A3" s="32" t="s">
        <v>9</v>
      </c>
      <c r="B3" s="32"/>
      <c r="C3" s="32"/>
      <c r="D3" s="32"/>
      <c r="E3" s="32"/>
      <c r="F3" s="32"/>
      <c r="G3" s="32"/>
      <c r="H3" s="32"/>
    </row>
    <row r="4" spans="1:8" x14ac:dyDescent="0.25">
      <c r="A4" s="33" t="s">
        <v>16</v>
      </c>
      <c r="B4" s="33"/>
      <c r="C4" s="33"/>
      <c r="D4" s="33"/>
      <c r="E4" s="33"/>
      <c r="F4" s="33"/>
      <c r="G4" s="33"/>
      <c r="H4" s="33"/>
    </row>
    <row r="5" spans="1:8" x14ac:dyDescent="0.25">
      <c r="A5" s="33" t="s">
        <v>15</v>
      </c>
      <c r="B5" s="33"/>
      <c r="C5" s="33"/>
      <c r="D5" s="33"/>
      <c r="E5" s="33"/>
      <c r="F5" s="33"/>
      <c r="G5" s="33"/>
      <c r="H5" s="33"/>
    </row>
    <row r="6" spans="1:8" x14ac:dyDescent="0.25">
      <c r="A6" s="4"/>
      <c r="B6" s="4"/>
      <c r="C6" s="28"/>
      <c r="D6" s="14"/>
      <c r="E6" s="7"/>
      <c r="F6" s="12"/>
      <c r="G6" s="18"/>
      <c r="H6" s="18"/>
    </row>
    <row r="7" spans="1:8" x14ac:dyDescent="0.25">
      <c r="A7" s="5" t="s">
        <v>0</v>
      </c>
      <c r="B7" s="5" t="s">
        <v>1</v>
      </c>
      <c r="C7" s="29" t="s">
        <v>13</v>
      </c>
      <c r="D7" s="5" t="s">
        <v>2</v>
      </c>
      <c r="E7" s="5" t="s">
        <v>3</v>
      </c>
      <c r="F7" s="19" t="s">
        <v>4</v>
      </c>
      <c r="G7" s="19" t="s">
        <v>5</v>
      </c>
      <c r="H7" s="19" t="s">
        <v>6</v>
      </c>
    </row>
    <row r="8" spans="1:8" x14ac:dyDescent="0.25">
      <c r="A8" s="23"/>
      <c r="B8" s="16"/>
      <c r="D8" s="9"/>
      <c r="E8" s="15"/>
      <c r="F8" s="20"/>
      <c r="G8" s="13"/>
      <c r="H8" s="17">
        <f>+F8-G8</f>
        <v>0</v>
      </c>
    </row>
    <row r="9" spans="1:8" x14ac:dyDescent="0.25">
      <c r="A9" s="23">
        <v>45019</v>
      </c>
      <c r="B9" s="16"/>
      <c r="C9" s="31" t="s">
        <v>41</v>
      </c>
      <c r="D9" s="16" t="s">
        <v>95</v>
      </c>
      <c r="E9" s="9" t="s">
        <v>96</v>
      </c>
      <c r="F9" s="20"/>
      <c r="G9" s="20">
        <v>57087.99</v>
      </c>
      <c r="H9" s="17">
        <f>+H8+F9-G9</f>
        <v>-57087.99</v>
      </c>
    </row>
    <row r="10" spans="1:8" x14ac:dyDescent="0.25">
      <c r="A10" s="23">
        <v>45021</v>
      </c>
      <c r="B10" s="16"/>
      <c r="C10" s="31" t="s">
        <v>42</v>
      </c>
      <c r="D10" s="16" t="s">
        <v>97</v>
      </c>
      <c r="E10" s="9" t="s">
        <v>98</v>
      </c>
      <c r="F10" s="20"/>
      <c r="G10" s="20">
        <v>27000</v>
      </c>
      <c r="H10" s="17">
        <f t="shared" ref="H10" si="0">+H9+F10-G10</f>
        <v>-84087.989999999991</v>
      </c>
    </row>
    <row r="11" spans="1:8" x14ac:dyDescent="0.25">
      <c r="A11" s="23">
        <v>45021</v>
      </c>
      <c r="B11" s="16"/>
      <c r="C11" s="31" t="s">
        <v>43</v>
      </c>
      <c r="D11" s="16" t="s">
        <v>99</v>
      </c>
      <c r="E11" s="9" t="s">
        <v>100</v>
      </c>
      <c r="F11" s="20"/>
      <c r="G11" s="20">
        <v>34456</v>
      </c>
      <c r="H11" s="17">
        <f>+H10+F11-G11</f>
        <v>-118543.98999999999</v>
      </c>
    </row>
    <row r="12" spans="1:8" x14ac:dyDescent="0.25">
      <c r="A12" s="23">
        <v>45021</v>
      </c>
      <c r="B12" s="16"/>
      <c r="C12" s="31" t="s">
        <v>44</v>
      </c>
      <c r="D12" s="16" t="s">
        <v>101</v>
      </c>
      <c r="E12" s="9" t="s">
        <v>102</v>
      </c>
      <c r="F12" s="20"/>
      <c r="G12" s="20">
        <v>450000</v>
      </c>
      <c r="H12" s="17">
        <f t="shared" ref="H12:H64" si="1">+H11+F12-G12</f>
        <v>-568543.99</v>
      </c>
    </row>
    <row r="13" spans="1:8" x14ac:dyDescent="0.25">
      <c r="A13" s="23">
        <v>45026</v>
      </c>
      <c r="B13" s="16"/>
      <c r="C13" s="31" t="s">
        <v>45</v>
      </c>
      <c r="D13" s="16" t="s">
        <v>103</v>
      </c>
      <c r="E13" s="9" t="s">
        <v>104</v>
      </c>
      <c r="F13" s="20"/>
      <c r="G13" s="20">
        <v>127876.6</v>
      </c>
      <c r="H13" s="17">
        <f t="shared" si="1"/>
        <v>-696420.59</v>
      </c>
    </row>
    <row r="14" spans="1:8" x14ac:dyDescent="0.25">
      <c r="A14" s="23">
        <v>45026</v>
      </c>
      <c r="B14" s="16"/>
      <c r="C14" s="31" t="s">
        <v>46</v>
      </c>
      <c r="D14" s="16" t="s">
        <v>105</v>
      </c>
      <c r="E14" s="9" t="s">
        <v>106</v>
      </c>
      <c r="F14" s="20"/>
      <c r="G14" s="20">
        <v>52432</v>
      </c>
      <c r="H14" s="17">
        <f t="shared" si="1"/>
        <v>-748852.59</v>
      </c>
    </row>
    <row r="15" spans="1:8" x14ac:dyDescent="0.25">
      <c r="A15" s="23">
        <v>45026</v>
      </c>
      <c r="B15" s="16"/>
      <c r="C15" s="31" t="s">
        <v>47</v>
      </c>
      <c r="D15" s="16" t="s">
        <v>107</v>
      </c>
      <c r="E15" s="9" t="s">
        <v>108</v>
      </c>
      <c r="F15" s="20"/>
      <c r="G15" s="20">
        <v>35400</v>
      </c>
      <c r="H15" s="17">
        <f t="shared" si="1"/>
        <v>-784252.59</v>
      </c>
    </row>
    <row r="16" spans="1:8" x14ac:dyDescent="0.25">
      <c r="A16" s="23">
        <v>45026</v>
      </c>
      <c r="B16" s="16"/>
      <c r="C16" s="31" t="s">
        <v>48</v>
      </c>
      <c r="D16" s="16" t="s">
        <v>109</v>
      </c>
      <c r="E16" s="9" t="s">
        <v>110</v>
      </c>
      <c r="F16" s="20"/>
      <c r="G16" s="20">
        <v>40238</v>
      </c>
      <c r="H16" s="17">
        <f t="shared" si="1"/>
        <v>-824490.59</v>
      </c>
    </row>
    <row r="17" spans="1:8" x14ac:dyDescent="0.25">
      <c r="A17" s="23">
        <v>45026</v>
      </c>
      <c r="B17" s="16"/>
      <c r="C17" s="31" t="s">
        <v>49</v>
      </c>
      <c r="D17" s="16" t="s">
        <v>111</v>
      </c>
      <c r="E17" s="9" t="s">
        <v>112</v>
      </c>
      <c r="F17" s="20"/>
      <c r="G17" s="20">
        <v>205000</v>
      </c>
      <c r="H17" s="17">
        <f t="shared" si="1"/>
        <v>-1029490.59</v>
      </c>
    </row>
    <row r="18" spans="1:8" x14ac:dyDescent="0.25">
      <c r="A18" s="23">
        <v>45026</v>
      </c>
      <c r="B18" s="16"/>
      <c r="C18" s="31" t="s">
        <v>50</v>
      </c>
      <c r="D18" s="16" t="s">
        <v>27</v>
      </c>
      <c r="E18" s="9" t="s">
        <v>113</v>
      </c>
      <c r="F18" s="20"/>
      <c r="G18" s="20">
        <v>4800</v>
      </c>
      <c r="H18" s="17">
        <f t="shared" si="1"/>
        <v>-1034290.59</v>
      </c>
    </row>
    <row r="19" spans="1:8" x14ac:dyDescent="0.25">
      <c r="A19" s="23">
        <v>45027</v>
      </c>
      <c r="B19" s="16"/>
      <c r="C19" s="31" t="s">
        <v>51</v>
      </c>
      <c r="D19" s="16" t="s">
        <v>114</v>
      </c>
      <c r="E19" s="9" t="s">
        <v>115</v>
      </c>
      <c r="F19" s="20"/>
      <c r="G19" s="20">
        <v>18213.3</v>
      </c>
      <c r="H19" s="17">
        <f t="shared" si="1"/>
        <v>-1052503.8899999999</v>
      </c>
    </row>
    <row r="20" spans="1:8" x14ac:dyDescent="0.25">
      <c r="A20" s="23">
        <v>45027</v>
      </c>
      <c r="B20" s="16"/>
      <c r="C20" s="31" t="s">
        <v>52</v>
      </c>
      <c r="D20" s="16" t="s">
        <v>116</v>
      </c>
      <c r="E20" s="9" t="s">
        <v>117</v>
      </c>
      <c r="F20" s="20"/>
      <c r="G20" s="20">
        <v>40044.480000000003</v>
      </c>
      <c r="H20" s="17">
        <f t="shared" si="1"/>
        <v>-1092548.3699999999</v>
      </c>
    </row>
    <row r="21" spans="1:8" x14ac:dyDescent="0.25">
      <c r="A21" s="23">
        <v>45027</v>
      </c>
      <c r="B21" s="16"/>
      <c r="C21" s="31" t="s">
        <v>53</v>
      </c>
      <c r="D21" s="16" t="s">
        <v>118</v>
      </c>
      <c r="E21" s="9" t="s">
        <v>119</v>
      </c>
      <c r="F21" s="20"/>
      <c r="G21" s="20">
        <v>91096</v>
      </c>
      <c r="H21" s="17">
        <f t="shared" si="1"/>
        <v>-1183644.3699999999</v>
      </c>
    </row>
    <row r="22" spans="1:8" x14ac:dyDescent="0.25">
      <c r="A22" s="23" t="s">
        <v>54</v>
      </c>
      <c r="B22" s="16"/>
      <c r="C22" s="31" t="s">
        <v>55</v>
      </c>
      <c r="D22" s="16" t="s">
        <v>120</v>
      </c>
      <c r="E22" s="9" t="s">
        <v>26</v>
      </c>
      <c r="F22" s="20">
        <v>43263.91</v>
      </c>
      <c r="G22" s="20"/>
      <c r="H22" s="17">
        <f t="shared" si="1"/>
        <v>-1140380.46</v>
      </c>
    </row>
    <row r="23" spans="1:8" x14ac:dyDescent="0.25">
      <c r="A23" s="23" t="s">
        <v>54</v>
      </c>
      <c r="B23" s="16"/>
      <c r="C23" s="31" t="s">
        <v>56</v>
      </c>
      <c r="D23" s="16" t="s">
        <v>120</v>
      </c>
      <c r="E23" s="9" t="s">
        <v>26</v>
      </c>
      <c r="F23" s="20">
        <v>15891.62</v>
      </c>
      <c r="G23" s="20"/>
      <c r="H23" s="17">
        <f t="shared" si="1"/>
        <v>-1124488.8399999999</v>
      </c>
    </row>
    <row r="24" spans="1:8" x14ac:dyDescent="0.25">
      <c r="A24" s="23" t="s">
        <v>54</v>
      </c>
      <c r="B24" s="16"/>
      <c r="C24" s="31" t="s">
        <v>57</v>
      </c>
      <c r="D24" s="16" t="s">
        <v>120</v>
      </c>
      <c r="E24" s="9" t="s">
        <v>26</v>
      </c>
      <c r="F24" s="20">
        <v>798478.05</v>
      </c>
      <c r="G24" s="20"/>
      <c r="H24" s="17">
        <f t="shared" si="1"/>
        <v>-326010.7899999998</v>
      </c>
    </row>
    <row r="25" spans="1:8" x14ac:dyDescent="0.25">
      <c r="A25" s="23">
        <v>45028</v>
      </c>
      <c r="B25" s="16"/>
      <c r="C25" s="31" t="s">
        <v>58</v>
      </c>
      <c r="D25" s="16" t="s">
        <v>121</v>
      </c>
      <c r="E25" s="9" t="s">
        <v>122</v>
      </c>
      <c r="F25" s="20"/>
      <c r="G25" s="20">
        <v>66788</v>
      </c>
      <c r="H25" s="17">
        <f t="shared" si="1"/>
        <v>-392798.7899999998</v>
      </c>
    </row>
    <row r="26" spans="1:8" x14ac:dyDescent="0.25">
      <c r="A26" s="23">
        <v>45028</v>
      </c>
      <c r="B26" s="16"/>
      <c r="C26" s="31" t="s">
        <v>59</v>
      </c>
      <c r="D26" s="16" t="s">
        <v>123</v>
      </c>
      <c r="E26" s="9" t="s">
        <v>124</v>
      </c>
      <c r="F26" s="20"/>
      <c r="G26" s="20">
        <v>15999.95</v>
      </c>
      <c r="H26" s="17">
        <f t="shared" si="1"/>
        <v>-408798.73999999982</v>
      </c>
    </row>
    <row r="27" spans="1:8" x14ac:dyDescent="0.25">
      <c r="A27" s="23">
        <v>45030</v>
      </c>
      <c r="B27" s="16"/>
      <c r="C27" s="31" t="s">
        <v>60</v>
      </c>
      <c r="D27" s="16" t="s">
        <v>23</v>
      </c>
      <c r="E27" s="9" t="s">
        <v>125</v>
      </c>
      <c r="F27" s="20"/>
      <c r="G27" s="20">
        <v>7304572.4400000004</v>
      </c>
      <c r="H27" s="17">
        <f t="shared" si="1"/>
        <v>-7713371.1800000006</v>
      </c>
    </row>
    <row r="28" spans="1:8" x14ac:dyDescent="0.25">
      <c r="A28" s="23">
        <v>45030</v>
      </c>
      <c r="B28" s="16"/>
      <c r="C28" s="31" t="s">
        <v>61</v>
      </c>
      <c r="D28" s="16" t="s">
        <v>118</v>
      </c>
      <c r="E28" s="9" t="s">
        <v>126</v>
      </c>
      <c r="F28" s="20"/>
      <c r="G28" s="20">
        <v>58410</v>
      </c>
      <c r="H28" s="17">
        <f t="shared" si="1"/>
        <v>-7771781.1800000006</v>
      </c>
    </row>
    <row r="29" spans="1:8" x14ac:dyDescent="0.25">
      <c r="A29" s="23">
        <v>45030</v>
      </c>
      <c r="B29" s="16"/>
      <c r="C29" s="31" t="s">
        <v>62</v>
      </c>
      <c r="D29" s="16" t="s">
        <v>127</v>
      </c>
      <c r="E29" s="9" t="s">
        <v>128</v>
      </c>
      <c r="F29" s="20"/>
      <c r="G29" s="20">
        <v>4149120.02</v>
      </c>
      <c r="H29" s="17">
        <f t="shared" si="1"/>
        <v>-11920901.200000001</v>
      </c>
    </row>
    <row r="30" spans="1:8" x14ac:dyDescent="0.25">
      <c r="A30" s="23">
        <v>45030</v>
      </c>
      <c r="B30" s="16"/>
      <c r="C30" s="31" t="s">
        <v>63</v>
      </c>
      <c r="D30" s="16" t="s">
        <v>23</v>
      </c>
      <c r="E30" s="9" t="s">
        <v>129</v>
      </c>
      <c r="F30" s="20"/>
      <c r="G30" s="20">
        <v>72500</v>
      </c>
      <c r="H30" s="17">
        <f t="shared" si="1"/>
        <v>-11993401.200000001</v>
      </c>
    </row>
    <row r="31" spans="1:8" x14ac:dyDescent="0.25">
      <c r="A31" s="23">
        <v>45030</v>
      </c>
      <c r="B31" s="16"/>
      <c r="C31" s="31" t="s">
        <v>64</v>
      </c>
      <c r="D31" s="16" t="s">
        <v>130</v>
      </c>
      <c r="E31" s="9" t="s">
        <v>131</v>
      </c>
      <c r="F31" s="20"/>
      <c r="G31" s="20">
        <v>13844.02</v>
      </c>
      <c r="H31" s="17">
        <f t="shared" si="1"/>
        <v>-12007245.220000001</v>
      </c>
    </row>
    <row r="32" spans="1:8" x14ac:dyDescent="0.25">
      <c r="A32" s="23">
        <v>45030</v>
      </c>
      <c r="B32" s="16"/>
      <c r="C32" s="31" t="s">
        <v>65</v>
      </c>
      <c r="D32" s="16" t="s">
        <v>132</v>
      </c>
      <c r="E32" s="9" t="s">
        <v>133</v>
      </c>
      <c r="F32" s="20"/>
      <c r="G32" s="20">
        <v>57332.92</v>
      </c>
      <c r="H32" s="17">
        <f t="shared" si="1"/>
        <v>-12064578.140000001</v>
      </c>
    </row>
    <row r="33" spans="1:8" x14ac:dyDescent="0.25">
      <c r="A33" s="23">
        <v>45030</v>
      </c>
      <c r="B33" s="16"/>
      <c r="C33" s="31" t="s">
        <v>66</v>
      </c>
      <c r="D33" s="16" t="s">
        <v>118</v>
      </c>
      <c r="E33" s="9" t="s">
        <v>134</v>
      </c>
      <c r="F33" s="20"/>
      <c r="G33" s="20">
        <v>13608</v>
      </c>
      <c r="H33" s="17">
        <f t="shared" si="1"/>
        <v>-12078186.140000001</v>
      </c>
    </row>
    <row r="34" spans="1:8" x14ac:dyDescent="0.25">
      <c r="A34" s="23" t="s">
        <v>67</v>
      </c>
      <c r="B34" s="16"/>
      <c r="C34" s="31" t="s">
        <v>68</v>
      </c>
      <c r="D34" s="16" t="s">
        <v>120</v>
      </c>
      <c r="E34" s="9" t="s">
        <v>26</v>
      </c>
      <c r="F34" s="20">
        <v>25840.51</v>
      </c>
      <c r="G34" s="20"/>
      <c r="H34" s="17">
        <f t="shared" si="1"/>
        <v>-12052345.630000001</v>
      </c>
    </row>
    <row r="35" spans="1:8" x14ac:dyDescent="0.25">
      <c r="A35" s="23" t="s">
        <v>69</v>
      </c>
      <c r="B35" s="16"/>
      <c r="C35" s="31">
        <v>54853</v>
      </c>
      <c r="D35" s="16" t="s">
        <v>25</v>
      </c>
      <c r="E35" s="9" t="s">
        <v>135</v>
      </c>
      <c r="F35" s="20">
        <v>3272230</v>
      </c>
      <c r="G35" s="20"/>
      <c r="H35" s="17">
        <f t="shared" si="1"/>
        <v>-8780115.6300000008</v>
      </c>
    </row>
    <row r="36" spans="1:8" x14ac:dyDescent="0.25">
      <c r="A36" s="23" t="s">
        <v>69</v>
      </c>
      <c r="B36" s="16"/>
      <c r="C36" s="31">
        <v>54854</v>
      </c>
      <c r="D36" s="16" t="s">
        <v>25</v>
      </c>
      <c r="E36" s="9" t="s">
        <v>136</v>
      </c>
      <c r="F36" s="20">
        <v>5000000</v>
      </c>
      <c r="G36" s="20"/>
      <c r="H36" s="17">
        <f t="shared" si="1"/>
        <v>-3780115.6300000008</v>
      </c>
    </row>
    <row r="37" spans="1:8" x14ac:dyDescent="0.25">
      <c r="A37" s="23" t="s">
        <v>69</v>
      </c>
      <c r="B37" s="16"/>
      <c r="C37" s="31" t="s">
        <v>70</v>
      </c>
      <c r="D37" s="16" t="s">
        <v>120</v>
      </c>
      <c r="E37" s="9" t="s">
        <v>26</v>
      </c>
      <c r="F37" s="20">
        <v>5148</v>
      </c>
      <c r="G37" s="20"/>
      <c r="H37" s="17">
        <f t="shared" si="1"/>
        <v>-3774967.6300000008</v>
      </c>
    </row>
    <row r="38" spans="1:8" x14ac:dyDescent="0.25">
      <c r="A38" s="23">
        <v>45035</v>
      </c>
      <c r="B38" s="16"/>
      <c r="C38" s="31" t="s">
        <v>71</v>
      </c>
      <c r="D38" s="16" t="s">
        <v>137</v>
      </c>
      <c r="E38" s="9" t="s">
        <v>138</v>
      </c>
      <c r="F38" s="20"/>
      <c r="G38" s="20">
        <v>12195.3</v>
      </c>
      <c r="H38" s="17">
        <f t="shared" si="1"/>
        <v>-3787162.9300000006</v>
      </c>
    </row>
    <row r="39" spans="1:8" x14ac:dyDescent="0.25">
      <c r="A39" s="23">
        <v>45035</v>
      </c>
      <c r="B39" s="16"/>
      <c r="C39" s="31" t="s">
        <v>72</v>
      </c>
      <c r="D39" s="16" t="s">
        <v>123</v>
      </c>
      <c r="E39" s="9" t="s">
        <v>139</v>
      </c>
      <c r="F39" s="20"/>
      <c r="G39" s="20">
        <v>10500.01</v>
      </c>
      <c r="H39" s="17">
        <f t="shared" si="1"/>
        <v>-3797662.9400000004</v>
      </c>
    </row>
    <row r="40" spans="1:8" x14ac:dyDescent="0.25">
      <c r="A40" s="23">
        <v>45036</v>
      </c>
      <c r="B40" s="16"/>
      <c r="C40" s="31" t="s">
        <v>73</v>
      </c>
      <c r="D40" s="16" t="s">
        <v>140</v>
      </c>
      <c r="E40" s="9" t="s">
        <v>141</v>
      </c>
      <c r="F40" s="20"/>
      <c r="G40" s="20">
        <v>22500</v>
      </c>
      <c r="H40" s="17">
        <f t="shared" si="1"/>
        <v>-3820162.9400000004</v>
      </c>
    </row>
    <row r="41" spans="1:8" x14ac:dyDescent="0.25">
      <c r="A41" s="23">
        <v>45036</v>
      </c>
      <c r="B41" s="16"/>
      <c r="C41" s="31" t="s">
        <v>74</v>
      </c>
      <c r="D41" s="16" t="s">
        <v>140</v>
      </c>
      <c r="E41" s="9" t="s">
        <v>142</v>
      </c>
      <c r="F41" s="20"/>
      <c r="G41" s="20">
        <v>15574.53</v>
      </c>
      <c r="H41" s="17">
        <f t="shared" si="1"/>
        <v>-3835737.47</v>
      </c>
    </row>
    <row r="42" spans="1:8" x14ac:dyDescent="0.25">
      <c r="A42" s="23">
        <v>45036</v>
      </c>
      <c r="B42" s="16"/>
      <c r="C42" s="31" t="s">
        <v>75</v>
      </c>
      <c r="D42" s="16" t="s">
        <v>23</v>
      </c>
      <c r="E42" s="9" t="s">
        <v>143</v>
      </c>
      <c r="F42" s="20"/>
      <c r="G42" s="20">
        <v>6892467.9900000002</v>
      </c>
      <c r="H42" s="17">
        <f t="shared" si="1"/>
        <v>-10728205.460000001</v>
      </c>
    </row>
    <row r="43" spans="1:8" x14ac:dyDescent="0.25">
      <c r="A43" s="23">
        <v>45036</v>
      </c>
      <c r="B43" s="16"/>
      <c r="C43" s="31" t="s">
        <v>76</v>
      </c>
      <c r="D43" s="16" t="s">
        <v>144</v>
      </c>
      <c r="E43" s="9" t="s">
        <v>145</v>
      </c>
      <c r="F43" s="20"/>
      <c r="G43" s="20">
        <v>162731.51999999999</v>
      </c>
      <c r="H43" s="17">
        <f t="shared" si="1"/>
        <v>-10890936.98</v>
      </c>
    </row>
    <row r="44" spans="1:8" x14ac:dyDescent="0.25">
      <c r="A44" s="23" t="s">
        <v>77</v>
      </c>
      <c r="B44" s="16"/>
      <c r="C44" s="31" t="s">
        <v>78</v>
      </c>
      <c r="D44" s="16" t="s">
        <v>120</v>
      </c>
      <c r="E44" s="9" t="s">
        <v>26</v>
      </c>
      <c r="F44" s="20">
        <v>1800000</v>
      </c>
      <c r="G44" s="20"/>
      <c r="H44" s="17">
        <f t="shared" si="1"/>
        <v>-9090936.9800000004</v>
      </c>
    </row>
    <row r="45" spans="1:8" x14ac:dyDescent="0.25">
      <c r="A45" s="23" t="s">
        <v>77</v>
      </c>
      <c r="B45" s="16"/>
      <c r="C45" s="31">
        <v>8400080221</v>
      </c>
      <c r="D45" s="16" t="s">
        <v>120</v>
      </c>
      <c r="E45" s="9" t="s">
        <v>26</v>
      </c>
      <c r="F45" s="20">
        <v>750</v>
      </c>
      <c r="G45" s="20"/>
      <c r="H45" s="17">
        <f t="shared" si="1"/>
        <v>-9090186.9800000004</v>
      </c>
    </row>
    <row r="46" spans="1:8" x14ac:dyDescent="0.25">
      <c r="A46" s="23" t="s">
        <v>77</v>
      </c>
      <c r="B46" s="16"/>
      <c r="C46" s="31" t="s">
        <v>79</v>
      </c>
      <c r="D46" s="16" t="s">
        <v>120</v>
      </c>
      <c r="E46" s="9" t="s">
        <v>26</v>
      </c>
      <c r="F46" s="20">
        <v>6000</v>
      </c>
      <c r="G46" s="20"/>
      <c r="H46" s="17">
        <f t="shared" si="1"/>
        <v>-9084186.9800000004</v>
      </c>
    </row>
    <row r="47" spans="1:8" x14ac:dyDescent="0.25">
      <c r="A47" s="23">
        <v>45037</v>
      </c>
      <c r="B47" s="16"/>
      <c r="C47" s="31" t="s">
        <v>80</v>
      </c>
      <c r="D47" s="16" t="s">
        <v>19</v>
      </c>
      <c r="E47" s="9" t="s">
        <v>146</v>
      </c>
      <c r="F47" s="20"/>
      <c r="G47" s="20">
        <v>3130747.8</v>
      </c>
      <c r="H47" s="17">
        <f t="shared" si="1"/>
        <v>-12214934.780000001</v>
      </c>
    </row>
    <row r="48" spans="1:8" x14ac:dyDescent="0.25">
      <c r="A48" s="23">
        <v>45037</v>
      </c>
      <c r="B48" s="16"/>
      <c r="C48" s="31" t="s">
        <v>81</v>
      </c>
      <c r="D48" s="16" t="s">
        <v>20</v>
      </c>
      <c r="E48" s="9" t="s">
        <v>147</v>
      </c>
      <c r="F48" s="20"/>
      <c r="G48" s="20">
        <v>1951911.99</v>
      </c>
      <c r="H48" s="17">
        <f t="shared" si="1"/>
        <v>-14166846.770000001</v>
      </c>
    </row>
    <row r="49" spans="1:8" x14ac:dyDescent="0.25">
      <c r="A49" s="23">
        <v>45037</v>
      </c>
      <c r="B49" s="16"/>
      <c r="C49" s="31" t="s">
        <v>82</v>
      </c>
      <c r="D49" s="16" t="s">
        <v>17</v>
      </c>
      <c r="E49" s="9" t="s">
        <v>148</v>
      </c>
      <c r="F49" s="20"/>
      <c r="G49" s="20">
        <v>364000</v>
      </c>
      <c r="H49" s="17">
        <f t="shared" si="1"/>
        <v>-14530846.770000001</v>
      </c>
    </row>
    <row r="50" spans="1:8" x14ac:dyDescent="0.25">
      <c r="A50" s="23" t="s">
        <v>83</v>
      </c>
      <c r="B50" s="16"/>
      <c r="C50" s="31" t="s">
        <v>84</v>
      </c>
      <c r="D50" s="16" t="s">
        <v>120</v>
      </c>
      <c r="E50" s="9" t="s">
        <v>26</v>
      </c>
      <c r="F50" s="20">
        <v>26415.360000000001</v>
      </c>
      <c r="G50" s="20"/>
      <c r="H50" s="17">
        <f t="shared" si="1"/>
        <v>-14504431.410000002</v>
      </c>
    </row>
    <row r="51" spans="1:8" x14ac:dyDescent="0.25">
      <c r="A51" s="23" t="s">
        <v>83</v>
      </c>
      <c r="B51" s="16"/>
      <c r="C51" s="31" t="s">
        <v>85</v>
      </c>
      <c r="D51" s="16" t="s">
        <v>120</v>
      </c>
      <c r="E51" s="9" t="s">
        <v>26</v>
      </c>
      <c r="F51" s="20">
        <v>23894.12</v>
      </c>
      <c r="G51" s="20"/>
      <c r="H51" s="17">
        <f t="shared" si="1"/>
        <v>-14480537.290000003</v>
      </c>
    </row>
    <row r="52" spans="1:8" x14ac:dyDescent="0.25">
      <c r="A52" s="23">
        <v>45040</v>
      </c>
      <c r="B52" s="16"/>
      <c r="C52" s="31" t="s">
        <v>86</v>
      </c>
      <c r="D52" s="16" t="s">
        <v>95</v>
      </c>
      <c r="E52" s="9" t="s">
        <v>149</v>
      </c>
      <c r="F52" s="20"/>
      <c r="G52" s="20">
        <v>57097.17</v>
      </c>
      <c r="H52" s="17">
        <f t="shared" si="1"/>
        <v>-14537634.460000003</v>
      </c>
    </row>
    <row r="53" spans="1:8" x14ac:dyDescent="0.25">
      <c r="A53" s="23">
        <v>45040</v>
      </c>
      <c r="B53" s="16"/>
      <c r="C53" s="31" t="s">
        <v>87</v>
      </c>
      <c r="D53" s="16" t="s">
        <v>105</v>
      </c>
      <c r="E53" s="9" t="s">
        <v>150</v>
      </c>
      <c r="F53" s="20"/>
      <c r="G53" s="20">
        <v>103197.46</v>
      </c>
      <c r="H53" s="17">
        <f t="shared" si="1"/>
        <v>-14640831.920000004</v>
      </c>
    </row>
    <row r="54" spans="1:8" x14ac:dyDescent="0.25">
      <c r="A54" s="23" t="s">
        <v>88</v>
      </c>
      <c r="B54" s="16"/>
      <c r="C54" s="31">
        <v>58307</v>
      </c>
      <c r="D54" s="16" t="s">
        <v>25</v>
      </c>
      <c r="E54" s="9" t="s">
        <v>151</v>
      </c>
      <c r="F54" s="20">
        <v>97430</v>
      </c>
      <c r="G54" s="20"/>
      <c r="H54" s="17">
        <f t="shared" si="1"/>
        <v>-14543401.920000004</v>
      </c>
    </row>
    <row r="55" spans="1:8" x14ac:dyDescent="0.25">
      <c r="A55" s="23" t="s">
        <v>88</v>
      </c>
      <c r="B55" s="16"/>
      <c r="C55" s="31">
        <v>58326</v>
      </c>
      <c r="D55" s="16" t="s">
        <v>25</v>
      </c>
      <c r="E55" s="9" t="s">
        <v>30</v>
      </c>
      <c r="F55" s="20">
        <v>7653333.3300000001</v>
      </c>
      <c r="G55" s="20"/>
      <c r="H55" s="17">
        <f t="shared" si="1"/>
        <v>-6890068.5900000036</v>
      </c>
    </row>
    <row r="56" spans="1:8" x14ac:dyDescent="0.25">
      <c r="A56" s="23">
        <v>45042</v>
      </c>
      <c r="B56" s="16"/>
      <c r="C56" s="31" t="s">
        <v>89</v>
      </c>
      <c r="D56" s="16" t="s">
        <v>105</v>
      </c>
      <c r="E56" s="9" t="s">
        <v>152</v>
      </c>
      <c r="F56" s="20"/>
      <c r="G56" s="20">
        <v>30688.26</v>
      </c>
      <c r="H56" s="17">
        <f t="shared" si="1"/>
        <v>-6920756.8500000034</v>
      </c>
    </row>
    <row r="57" spans="1:8" x14ac:dyDescent="0.25">
      <c r="A57" s="23">
        <v>45042</v>
      </c>
      <c r="B57" s="16"/>
      <c r="C57" s="31" t="s">
        <v>90</v>
      </c>
      <c r="D57" s="16" t="s">
        <v>101</v>
      </c>
      <c r="E57" s="9" t="s">
        <v>153</v>
      </c>
      <c r="F57" s="20"/>
      <c r="G57" s="20">
        <v>450000</v>
      </c>
      <c r="H57" s="17">
        <f t="shared" si="1"/>
        <v>-7370756.8500000034</v>
      </c>
    </row>
    <row r="58" spans="1:8" x14ac:dyDescent="0.25">
      <c r="A58" s="23" t="s">
        <v>91</v>
      </c>
      <c r="B58" s="16"/>
      <c r="C58" s="31">
        <v>60155</v>
      </c>
      <c r="D58" s="16" t="s">
        <v>25</v>
      </c>
      <c r="E58" s="9" t="s">
        <v>154</v>
      </c>
      <c r="F58" s="20">
        <v>1833</v>
      </c>
      <c r="G58" s="20"/>
      <c r="H58" s="17">
        <f t="shared" si="1"/>
        <v>-7368923.8500000034</v>
      </c>
    </row>
    <row r="59" spans="1:8" x14ac:dyDescent="0.25">
      <c r="A59" s="23">
        <v>45044</v>
      </c>
      <c r="B59" s="16"/>
      <c r="C59" s="31" t="s">
        <v>92</v>
      </c>
      <c r="D59" s="16" t="s">
        <v>155</v>
      </c>
      <c r="E59" s="9" t="s">
        <v>156</v>
      </c>
      <c r="F59" s="20"/>
      <c r="G59" s="20">
        <v>61314.5</v>
      </c>
      <c r="H59" s="17">
        <f t="shared" si="1"/>
        <v>-7430238.3500000034</v>
      </c>
    </row>
    <row r="60" spans="1:8" x14ac:dyDescent="0.25">
      <c r="A60" s="23">
        <v>45044</v>
      </c>
      <c r="B60" s="16"/>
      <c r="C60" s="31" t="s">
        <v>93</v>
      </c>
      <c r="D60" s="16" t="s">
        <v>157</v>
      </c>
      <c r="E60" s="9" t="s">
        <v>158</v>
      </c>
      <c r="F60" s="20"/>
      <c r="G60" s="20">
        <v>19666.669999999998</v>
      </c>
      <c r="H60" s="17">
        <f t="shared" si="1"/>
        <v>-7449905.0200000033</v>
      </c>
    </row>
    <row r="61" spans="1:8" x14ac:dyDescent="0.25">
      <c r="A61" s="23">
        <v>45044</v>
      </c>
      <c r="B61" s="16"/>
      <c r="C61" s="31" t="s">
        <v>94</v>
      </c>
      <c r="D61" s="16" t="s">
        <v>22</v>
      </c>
      <c r="E61" s="9" t="s">
        <v>31</v>
      </c>
      <c r="F61" s="20"/>
      <c r="G61" s="20">
        <v>23078</v>
      </c>
      <c r="H61" s="17">
        <f t="shared" si="1"/>
        <v>-7472983.0200000033</v>
      </c>
    </row>
    <row r="62" spans="1:8" x14ac:dyDescent="0.25">
      <c r="A62" s="23">
        <v>45044</v>
      </c>
      <c r="B62" s="16"/>
      <c r="C62" s="31" t="s">
        <v>94</v>
      </c>
      <c r="D62" s="16" t="s">
        <v>32</v>
      </c>
      <c r="E62" s="9" t="s">
        <v>31</v>
      </c>
      <c r="F62" s="20"/>
      <c r="G62" s="20">
        <v>11539</v>
      </c>
      <c r="H62" s="17">
        <f t="shared" si="1"/>
        <v>-7484522.0200000033</v>
      </c>
    </row>
    <row r="63" spans="1:8" x14ac:dyDescent="0.25">
      <c r="A63" s="23">
        <v>45044</v>
      </c>
      <c r="B63" s="16"/>
      <c r="C63" s="31" t="s">
        <v>94</v>
      </c>
      <c r="D63" s="16" t="s">
        <v>33</v>
      </c>
      <c r="E63" s="9" t="s">
        <v>31</v>
      </c>
      <c r="F63" s="20"/>
      <c r="G63" s="20">
        <v>11539</v>
      </c>
      <c r="H63" s="17">
        <f t="shared" si="1"/>
        <v>-7496061.0200000033</v>
      </c>
    </row>
    <row r="64" spans="1:8" ht="15" customHeight="1" x14ac:dyDescent="0.25">
      <c r="A64" s="32" t="s">
        <v>7</v>
      </c>
      <c r="B64" s="32"/>
      <c r="C64" s="32"/>
      <c r="D64" s="32"/>
      <c r="E64" s="32"/>
      <c r="F64" s="32"/>
      <c r="G64" s="32"/>
      <c r="H64" s="32"/>
    </row>
    <row r="65" spans="1:8" x14ac:dyDescent="0.25">
      <c r="A65" s="32" t="s">
        <v>8</v>
      </c>
      <c r="B65" s="32"/>
      <c r="C65" s="32"/>
      <c r="D65" s="32"/>
      <c r="E65" s="32"/>
      <c r="F65" s="32"/>
      <c r="G65" s="32"/>
      <c r="H65" s="32"/>
    </row>
    <row r="66" spans="1:8" x14ac:dyDescent="0.25">
      <c r="A66" s="32" t="s">
        <v>9</v>
      </c>
      <c r="B66" s="32"/>
      <c r="C66" s="32"/>
      <c r="D66" s="32"/>
      <c r="E66" s="32"/>
      <c r="F66" s="32"/>
      <c r="G66" s="32"/>
      <c r="H66" s="32"/>
    </row>
    <row r="67" spans="1:8" x14ac:dyDescent="0.25">
      <c r="A67" s="33" t="s">
        <v>10</v>
      </c>
      <c r="B67" s="33"/>
      <c r="C67" s="33"/>
      <c r="D67" s="33"/>
      <c r="E67" s="33"/>
      <c r="F67" s="33"/>
      <c r="G67" s="33"/>
      <c r="H67" s="33"/>
    </row>
    <row r="68" spans="1:8" x14ac:dyDescent="0.25">
      <c r="A68" s="33" t="s">
        <v>11</v>
      </c>
      <c r="B68" s="33"/>
      <c r="C68" s="33"/>
      <c r="D68" s="33"/>
      <c r="E68" s="33"/>
      <c r="F68" s="33"/>
      <c r="G68" s="33"/>
      <c r="H68" s="33"/>
    </row>
    <row r="69" spans="1:8" x14ac:dyDescent="0.25">
      <c r="A69"/>
      <c r="C69"/>
      <c r="D69" t="s">
        <v>12</v>
      </c>
      <c r="E69" s="2"/>
      <c r="F69" s="3"/>
      <c r="G69"/>
      <c r="H69"/>
    </row>
    <row r="70" spans="1:8" x14ac:dyDescent="0.25">
      <c r="A70" s="5" t="s">
        <v>0</v>
      </c>
      <c r="B70" s="5" t="s">
        <v>1</v>
      </c>
      <c r="C70" s="5" t="s">
        <v>13</v>
      </c>
      <c r="D70" s="5" t="s">
        <v>2</v>
      </c>
      <c r="E70" s="5" t="s">
        <v>3</v>
      </c>
      <c r="F70" s="6" t="s">
        <v>4</v>
      </c>
      <c r="G70" s="8" t="s">
        <v>5</v>
      </c>
      <c r="H70" s="8" t="s">
        <v>6</v>
      </c>
    </row>
    <row r="71" spans="1:8" x14ac:dyDescent="0.25">
      <c r="A71" s="21"/>
      <c r="B71" s="22"/>
      <c r="C71" s="9"/>
      <c r="D71" s="9"/>
      <c r="E71" s="15"/>
      <c r="F71" s="20"/>
      <c r="G71" s="13"/>
      <c r="H71" s="17">
        <f>+F71-G71</f>
        <v>0</v>
      </c>
    </row>
    <row r="72" spans="1:8" x14ac:dyDescent="0.25">
      <c r="A72" s="21">
        <v>45044</v>
      </c>
      <c r="B72" s="22"/>
      <c r="C72" s="27">
        <v>9990002</v>
      </c>
      <c r="D72" s="22" t="s">
        <v>24</v>
      </c>
      <c r="E72" s="15" t="s">
        <v>14</v>
      </c>
      <c r="F72" s="20">
        <v>0</v>
      </c>
      <c r="G72" s="13">
        <v>175</v>
      </c>
      <c r="H72" s="17">
        <f t="shared" ref="H72:H77" si="2">+F72-G72+H71</f>
        <v>-175</v>
      </c>
    </row>
    <row r="73" spans="1:8" x14ac:dyDescent="0.25">
      <c r="A73" s="21">
        <v>45041</v>
      </c>
      <c r="B73" s="22"/>
      <c r="C73" s="27" t="s">
        <v>34</v>
      </c>
      <c r="D73" s="22" t="s">
        <v>24</v>
      </c>
      <c r="E73" s="15" t="s">
        <v>38</v>
      </c>
      <c r="F73" s="20">
        <v>0</v>
      </c>
      <c r="G73" s="13">
        <v>116.06</v>
      </c>
      <c r="H73" s="17">
        <f t="shared" si="2"/>
        <v>-291.06</v>
      </c>
    </row>
    <row r="74" spans="1:8" x14ac:dyDescent="0.25">
      <c r="A74" s="21">
        <v>45040</v>
      </c>
      <c r="B74" s="22">
        <v>12930</v>
      </c>
      <c r="C74" s="27">
        <v>12930</v>
      </c>
      <c r="D74" s="22" t="s">
        <v>21</v>
      </c>
      <c r="E74" s="15" t="s">
        <v>28</v>
      </c>
      <c r="F74" s="20">
        <v>0</v>
      </c>
      <c r="G74" s="13">
        <v>77376.649999999994</v>
      </c>
      <c r="H74" s="17">
        <f t="shared" si="2"/>
        <v>-77667.709999999992</v>
      </c>
    </row>
    <row r="75" spans="1:8" x14ac:dyDescent="0.25">
      <c r="A75" s="21">
        <v>45037</v>
      </c>
      <c r="B75" s="9"/>
      <c r="C75" s="27" t="s">
        <v>35</v>
      </c>
      <c r="D75" s="22" t="s">
        <v>29</v>
      </c>
      <c r="E75" s="15" t="s">
        <v>18</v>
      </c>
      <c r="F75" s="20">
        <v>5475</v>
      </c>
      <c r="G75" s="13">
        <v>0</v>
      </c>
      <c r="H75" s="17">
        <f t="shared" si="2"/>
        <v>-72192.709999999992</v>
      </c>
    </row>
    <row r="76" spans="1:8" x14ac:dyDescent="0.25">
      <c r="A76" s="21">
        <v>45036</v>
      </c>
      <c r="B76" s="22"/>
      <c r="C76" s="27" t="s">
        <v>36</v>
      </c>
      <c r="D76" s="22" t="s">
        <v>29</v>
      </c>
      <c r="E76" s="15" t="s">
        <v>39</v>
      </c>
      <c r="F76" s="20">
        <v>675</v>
      </c>
      <c r="G76" s="13">
        <v>0</v>
      </c>
      <c r="H76" s="17">
        <f t="shared" si="2"/>
        <v>-71517.709999999992</v>
      </c>
    </row>
    <row r="77" spans="1:8" x14ac:dyDescent="0.25">
      <c r="A77" s="21">
        <v>45019</v>
      </c>
      <c r="B77" s="22"/>
      <c r="C77" s="27" t="s">
        <v>37</v>
      </c>
      <c r="D77" s="22" t="s">
        <v>29</v>
      </c>
      <c r="E77" s="15" t="s">
        <v>40</v>
      </c>
      <c r="F77" s="20">
        <v>675</v>
      </c>
      <c r="G77" s="13">
        <v>0</v>
      </c>
      <c r="H77" s="17">
        <f t="shared" si="2"/>
        <v>-70842.709999999992</v>
      </c>
    </row>
  </sheetData>
  <sortState xmlns:xlrd2="http://schemas.microsoft.com/office/spreadsheetml/2017/richdata2" ref="A9:G134">
    <sortCondition ref="A9:A134"/>
  </sortState>
  <mergeCells count="10">
    <mergeCell ref="A64:H64"/>
    <mergeCell ref="A65:H65"/>
    <mergeCell ref="A66:H66"/>
    <mergeCell ref="A67:H67"/>
    <mergeCell ref="A68:H68"/>
    <mergeCell ref="A1:H1"/>
    <mergeCell ref="A2:H2"/>
    <mergeCell ref="A3:H3"/>
    <mergeCell ref="A4:H4"/>
    <mergeCell ref="A5:H5"/>
  </mergeCells>
  <pageMargins left="0.7" right="0.7" top="0.75" bottom="0.75" header="0.3" footer="0.3"/>
  <pageSetup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1150-3</vt:lpstr>
      <vt:lpstr># 9995093000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yperez</dc:creator>
  <cp:lastModifiedBy>Porfirio Marino Campaña Perez</cp:lastModifiedBy>
  <cp:lastPrinted>2023-05-11T21:34:22Z</cp:lastPrinted>
  <dcterms:created xsi:type="dcterms:W3CDTF">2019-10-02T17:11:17Z</dcterms:created>
  <dcterms:modified xsi:type="dcterms:W3CDTF">2023-05-11T21:34:31Z</dcterms:modified>
</cp:coreProperties>
</file>