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8_{EEAB9720-8487-4AEB-951C-9ED8DD009FC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'!$A$8:$G$47</definedName>
    <definedName name="_xlnm._FilterDatabase" localSheetId="0" hidden="1">'1150-3'!$A$9:$G$23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4" l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l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23" i="1" l="1"/>
</calcChain>
</file>

<file path=xl/sharedStrings.xml><?xml version="1.0" encoding="utf-8"?>
<sst xmlns="http://schemas.openxmlformats.org/spreadsheetml/2006/main" count="249" uniqueCount="129">
  <si>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</si>
  <si>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</si>
  <si>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</si>
  <si>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</si>
  <si>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</si>
  <si>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</si>
  <si>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</si>
  <si>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</si>
  <si>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</si>
  <si>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</si>
  <si>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</si>
  <si>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</si>
  <si>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</si>
  <si>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</si>
  <si>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>9990002</t>
  </si>
  <si>
    <t>COMISIÓN MANEJO DE CUENTA</t>
  </si>
  <si>
    <t xml:space="preserve">CTA # 9995093000 </t>
  </si>
  <si>
    <t>BANCO: TESORERIA NACIONAL</t>
  </si>
  <si>
    <t>TRASFERENCIA</t>
  </si>
  <si>
    <t>Transferencia automatica Recibida</t>
  </si>
  <si>
    <t>NOMINA PERSONAL MILITAR</t>
  </si>
  <si>
    <t>BR-GERENCIA CONTROL PAGOS</t>
  </si>
  <si>
    <t>NOMINA FONDO 100 SUELDOS</t>
  </si>
  <si>
    <t>NOMINA FONDO 9995 SUELDOS</t>
  </si>
  <si>
    <t>GLENIS RODRIGUEZ BATISTA</t>
  </si>
  <si>
    <t>ENEMENCIA VICTORINO</t>
  </si>
  <si>
    <t>EDEESTE</t>
  </si>
  <si>
    <t>REPOSICION DE CAJA CHICA</t>
  </si>
  <si>
    <t>TRANSFERENCIA</t>
  </si>
  <si>
    <t>CORR CONVERSION SRL</t>
  </si>
  <si>
    <t>COM. PAGOS DGII Y NETBANKING</t>
  </si>
  <si>
    <t>Pagos Suplidores</t>
  </si>
  <si>
    <t>Cr Transferencia a CC</t>
  </si>
  <si>
    <t>CONSTRUCEMA, SRL</t>
  </si>
  <si>
    <t>Maet Innovation Tean, SRL</t>
  </si>
  <si>
    <t>Ferretería La Esquina Caliente, SRL</t>
  </si>
  <si>
    <t>DEPOSITO- PAGO MES ENERO LEONARDO</t>
  </si>
  <si>
    <t>CARGOS BANCARIOS</t>
  </si>
  <si>
    <t>4524000082255</t>
  </si>
  <si>
    <t>230123000220020095</t>
  </si>
  <si>
    <t>4524001290032</t>
  </si>
  <si>
    <t>4524000043053</t>
  </si>
  <si>
    <t>829173452656</t>
  </si>
  <si>
    <t>4524000050841</t>
  </si>
  <si>
    <t>4524000050843</t>
  </si>
  <si>
    <t>4524000050842</t>
  </si>
  <si>
    <t>4524000030677</t>
  </si>
  <si>
    <t>4524000030678</t>
  </si>
  <si>
    <t>4524000080874</t>
  </si>
  <si>
    <t>4524000080873</t>
  </si>
  <si>
    <t>IMP. 0.15-000012927</t>
  </si>
  <si>
    <t>IMP. 0.15-000012924</t>
  </si>
  <si>
    <t>IMP. 0.15-000012922</t>
  </si>
  <si>
    <t>IMP. 0.15-000012914</t>
  </si>
  <si>
    <t>IMP. 0.15-000012925</t>
  </si>
  <si>
    <t>IMP. 0.15-000012918</t>
  </si>
  <si>
    <t>IMP. 0.15-000012921</t>
  </si>
  <si>
    <t>IMP. 0.15-000012923</t>
  </si>
  <si>
    <t>IMP. 0.15-000012920</t>
  </si>
  <si>
    <t>05/01/2023</t>
  </si>
  <si>
    <t>10/01/2023</t>
  </si>
  <si>
    <t>11/01/2023</t>
  </si>
  <si>
    <t>19/01/2023</t>
  </si>
  <si>
    <t>20/01/2023</t>
  </si>
  <si>
    <t>23/01/2023</t>
  </si>
  <si>
    <t>27/01/2023</t>
  </si>
  <si>
    <t>LB-1260</t>
  </si>
  <si>
    <t xml:space="preserve">ADQUISICION DE TORNILLOS Y ARANDELAS PARA LA INSTITUCION </t>
  </si>
  <si>
    <t>LB-1265</t>
  </si>
  <si>
    <t>ADQUISICION DE HERRAMIENTAS PARA LA BRIGADA DE INGENIERIA</t>
  </si>
  <si>
    <t>LB-1314</t>
  </si>
  <si>
    <t>FRANKLIN RADHAMES TEJADA AMADOR</t>
  </si>
  <si>
    <t>CONSTRUCCION DE REGISTRO VALVULA CONTROL C/ 5TA VALIENTE</t>
  </si>
  <si>
    <t>LB-1316</t>
  </si>
  <si>
    <t>CONSTRUCCION DE REGISTRO VALVULA CONTROL VILLA PANAMERICANA</t>
  </si>
  <si>
    <t>452810050064</t>
  </si>
  <si>
    <t>INGRESOS POR DEDUCCION RECIBIDAS</t>
  </si>
  <si>
    <t>LB-1333</t>
  </si>
  <si>
    <t>ADQUISICION DE BOMBA SUMERGIBLE PARA SUMINISTRO DE AGUA POTABLE</t>
  </si>
  <si>
    <t>LB-1335</t>
  </si>
  <si>
    <t>CAUCEDO TRUCK PARTS</t>
  </si>
  <si>
    <t>ADQUISICION DE MANGUERA HIDRAULI9CA DE PRESION PARA SER USADA EN MOTO BOMBA</t>
  </si>
  <si>
    <t>LB-1343</t>
  </si>
  <si>
    <t>SANTO DOMINGO MOTORS COMPANY S.A.</t>
  </si>
  <si>
    <t>ADQUISICION DE SEMIEJE PARA VEHICULO CHEVROLET L366967</t>
  </si>
  <si>
    <t>452810050010</t>
  </si>
  <si>
    <t>452810050014</t>
  </si>
  <si>
    <t>LB-1341</t>
  </si>
  <si>
    <t>COMPAÑÍA DOMINICANA DE TELEFONOS C POR A</t>
  </si>
  <si>
    <t>SERVCIOS DE TELEFONOS MES DE DICIEMBRE 2022</t>
  </si>
  <si>
    <t>LB-1349</t>
  </si>
  <si>
    <t>ADQUISICION DE RODAMIENTOS PARA SER USADOS EN EL POZO</t>
  </si>
  <si>
    <t>LB-1351</t>
  </si>
  <si>
    <t>ADQUISICION DE PINTURAS Y BROCHAS PARA MANTENIMINETO DE LA INSTITUCION</t>
  </si>
  <si>
    <t>LB-1353</t>
  </si>
  <si>
    <t>AONI GROUP BUSINESS OPERATION RESEARCH AND DEVELOPMENT SRL</t>
  </si>
  <si>
    <t>ADQUISICION DE TAPAS Y REJILLAS PARA IMBORNALES</t>
  </si>
  <si>
    <t>LB-1366</t>
  </si>
  <si>
    <t>CONTRATO DE EJECUCION DE VERJADO POZO 1,2 Y 3 LAJOYITA</t>
  </si>
  <si>
    <t>LB-1370</t>
  </si>
  <si>
    <t>TAVERAS COMPUTER SYSTEM SRL.</t>
  </si>
  <si>
    <t>ADQUISICION DE CAUTER Y SILLAS PARA RECEPCION</t>
  </si>
  <si>
    <t>LB-1383</t>
  </si>
  <si>
    <t>PAGO DE SERVICIOS DE ENERGIA ELECTRICA</t>
  </si>
  <si>
    <t>LB-1375</t>
  </si>
  <si>
    <t>HAMACA BEACH RESORT, SAS</t>
  </si>
  <si>
    <t>PAGO ACTIVIDAD PREMIACION DE LA INSTITUCION</t>
  </si>
  <si>
    <t>452400543194</t>
  </si>
  <si>
    <t>Pagos ACH Cta. Cte</t>
  </si>
  <si>
    <t>452400430003</t>
  </si>
  <si>
    <t>293175473</t>
  </si>
  <si>
    <t>TRANSFERENCIA DE CAPITAL PARA PROYECTOS ENERO 2023</t>
  </si>
  <si>
    <t>TRANSFERENCIA CORRIENTE PARA PAGO DEL SERVICIO DE ENERGÍA ENERO 2023</t>
  </si>
  <si>
    <t>TRANSFERENCIA CORRIENTE PARA PAGO DE NOMINA ENERO 2023</t>
  </si>
  <si>
    <t>Depósito a Cuenta Corriente</t>
  </si>
  <si>
    <t>452810090014</t>
  </si>
  <si>
    <t>452810140067</t>
  </si>
  <si>
    <t>452810140073</t>
  </si>
  <si>
    <t>452810140083</t>
  </si>
  <si>
    <t>8400070369</t>
  </si>
  <si>
    <t>8400070373</t>
  </si>
  <si>
    <t>LB-2023-7</t>
  </si>
  <si>
    <t>NOMINA FONDO 9995 MES DE ENERO 2023</t>
  </si>
  <si>
    <t>LB-2023-9</t>
  </si>
  <si>
    <t>NOMINA PERSONAL MILITAR ENERO 2023</t>
  </si>
  <si>
    <t>LB-2023-5</t>
  </si>
  <si>
    <t>NOMINA FONDO 100 MES DE ENERO 2023</t>
  </si>
  <si>
    <t>LB-2023-12</t>
  </si>
  <si>
    <t>Pago personal Fijo Temporal  cargo carrera Adm.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</si>
</sst>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14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0" fillId="0" borderId="0" xfId="1" applyFont="1" applyAlignment="1">
      <alignment horizontal="right"/>
    </xf>
    <xf numFmtId="2" fontId="5" fillId="0" borderId="0" xfId="0" applyNumberFormat="1" applyFont="1" applyAlignment="1">
      <alignment horizontal="center" vertical="distributed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71</xdr:row>
      <xdr:rowOff>0</xdr:rowOff>
    </xdr:from>
    <xdr:to>
      <xdr:col>4</xdr:col>
      <xdr:colOff>3019425</xdr:colOff>
      <xdr:row>77</xdr:row>
      <xdr:rowOff>15816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F2BBCC-AF45-447E-9CC7-9554998937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623" r="756"/>
        <a:stretch/>
      </xdr:blipFill>
      <xdr:spPr>
        <a:xfrm>
          <a:off x="4095750" y="13525500"/>
          <a:ext cx="4257675" cy="1158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23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5"/>
      <c r="B8" s="17"/>
      <c r="C8" s="9"/>
      <c r="D8" s="9"/>
      <c r="E8" s="16"/>
      <c r="F8" s="21"/>
      <c r="G8" s="14"/>
      <c r="H8" s="18">
        <f>+F8-G8</f>
        <v>0</v>
      </c>
    </row>
    <row r="9" spans="1:9" x14ac:dyDescent="0.25">
      <c r="A9" s="25">
        <v>44928</v>
      </c>
      <c r="B9" s="17"/>
      <c r="C9" s="9" t="s">
        <v>48</v>
      </c>
      <c r="D9" s="17" t="s">
        <v>37</v>
      </c>
      <c r="E9" s="16" t="s">
        <v>57</v>
      </c>
      <c r="F9" s="21"/>
      <c r="G9" s="14">
        <v>1093.45</v>
      </c>
      <c r="H9" s="18">
        <f t="shared" ref="H9:H23" si="0">+F9-G9+H8</f>
        <v>-1093.45</v>
      </c>
    </row>
    <row r="10" spans="1:9" ht="18" customHeight="1" x14ac:dyDescent="0.25">
      <c r="A10" s="25">
        <v>44928</v>
      </c>
      <c r="B10" s="17"/>
      <c r="C10" s="9" t="s">
        <v>49</v>
      </c>
      <c r="D10" s="17" t="s">
        <v>37</v>
      </c>
      <c r="E10" s="16" t="s">
        <v>58</v>
      </c>
      <c r="F10" s="21"/>
      <c r="G10" s="14">
        <v>107.93</v>
      </c>
      <c r="H10" s="18">
        <f t="shared" si="0"/>
        <v>-1201.3800000000001</v>
      </c>
    </row>
    <row r="11" spans="1:9" ht="18" customHeight="1" x14ac:dyDescent="0.25">
      <c r="A11" s="25">
        <v>44929</v>
      </c>
      <c r="B11" s="17"/>
      <c r="C11" s="9" t="s">
        <v>46</v>
      </c>
      <c r="D11" s="17" t="s">
        <v>37</v>
      </c>
      <c r="E11" s="16" t="s">
        <v>55</v>
      </c>
      <c r="F11" s="21"/>
      <c r="G11" s="14">
        <v>404.42</v>
      </c>
      <c r="H11" s="18">
        <f t="shared" si="0"/>
        <v>-1605.8000000000002</v>
      </c>
    </row>
    <row r="12" spans="1:9" ht="18" customHeight="1" x14ac:dyDescent="0.25">
      <c r="A12" s="25">
        <v>44929</v>
      </c>
      <c r="B12" s="17"/>
      <c r="C12" s="9" t="s">
        <v>47</v>
      </c>
      <c r="D12" s="17" t="s">
        <v>37</v>
      </c>
      <c r="E12" s="16" t="s">
        <v>56</v>
      </c>
      <c r="F12" s="21"/>
      <c r="G12" s="14">
        <v>344.63</v>
      </c>
      <c r="H12" s="18">
        <f t="shared" si="0"/>
        <v>-1950.4300000000003</v>
      </c>
    </row>
    <row r="13" spans="1:9" ht="18" customHeight="1" x14ac:dyDescent="0.25">
      <c r="A13" s="25">
        <v>44930</v>
      </c>
      <c r="B13" s="17"/>
      <c r="C13" s="9" t="s">
        <v>42</v>
      </c>
      <c r="D13" s="17" t="s">
        <v>37</v>
      </c>
      <c r="E13" s="16" t="s">
        <v>30</v>
      </c>
      <c r="F13" s="21"/>
      <c r="G13" s="14">
        <v>80</v>
      </c>
      <c r="H13" s="18">
        <f t="shared" si="0"/>
        <v>-2030.4300000000003</v>
      </c>
    </row>
    <row r="14" spans="1:9" ht="18" customHeight="1" x14ac:dyDescent="0.25">
      <c r="A14" s="25">
        <v>44930</v>
      </c>
      <c r="B14" s="17"/>
      <c r="C14" s="9" t="s">
        <v>43</v>
      </c>
      <c r="D14" s="17" t="s">
        <v>37</v>
      </c>
      <c r="E14" s="16" t="s">
        <v>52</v>
      </c>
      <c r="F14" s="21"/>
      <c r="G14" s="14">
        <v>273.25</v>
      </c>
      <c r="H14" s="18">
        <f t="shared" si="0"/>
        <v>-2303.6800000000003</v>
      </c>
    </row>
    <row r="15" spans="1:9" ht="18" customHeight="1" x14ac:dyDescent="0.25">
      <c r="A15" s="25">
        <v>44930</v>
      </c>
      <c r="B15" s="17"/>
      <c r="C15" s="9" t="s">
        <v>44</v>
      </c>
      <c r="D15" s="17" t="s">
        <v>37</v>
      </c>
      <c r="E15" s="16" t="s">
        <v>53</v>
      </c>
      <c r="F15" s="21"/>
      <c r="G15" s="14">
        <v>146.6</v>
      </c>
      <c r="H15" s="18">
        <f t="shared" si="0"/>
        <v>-2450.2800000000002</v>
      </c>
    </row>
    <row r="16" spans="1:9" ht="18" customHeight="1" x14ac:dyDescent="0.25">
      <c r="A16" s="25">
        <v>44930</v>
      </c>
      <c r="B16" s="17"/>
      <c r="C16" s="9" t="s">
        <v>45</v>
      </c>
      <c r="D16" s="17" t="s">
        <v>37</v>
      </c>
      <c r="E16" s="16" t="s">
        <v>54</v>
      </c>
      <c r="F16" s="21"/>
      <c r="G16" s="14">
        <v>44.79</v>
      </c>
      <c r="H16" s="18">
        <f t="shared" si="0"/>
        <v>-2495.0700000000002</v>
      </c>
    </row>
    <row r="17" spans="1:8" ht="18" customHeight="1" x14ac:dyDescent="0.25">
      <c r="A17" s="25">
        <v>44936</v>
      </c>
      <c r="B17" s="17"/>
      <c r="C17" s="9" t="s">
        <v>41</v>
      </c>
      <c r="D17" s="17" t="s">
        <v>37</v>
      </c>
      <c r="E17" s="16" t="s">
        <v>51</v>
      </c>
      <c r="F17" s="21"/>
      <c r="G17" s="14">
        <v>460.78</v>
      </c>
      <c r="H17" s="18">
        <f t="shared" si="0"/>
        <v>-2955.8500000000004</v>
      </c>
    </row>
    <row r="18" spans="1:8" ht="18" customHeight="1" x14ac:dyDescent="0.25">
      <c r="A18" s="25">
        <v>44937</v>
      </c>
      <c r="B18" s="17"/>
      <c r="C18" s="9" t="s">
        <v>40</v>
      </c>
      <c r="D18" s="16" t="s">
        <v>28</v>
      </c>
      <c r="E18" s="16" t="s">
        <v>21</v>
      </c>
      <c r="F18" s="21">
        <v>6980</v>
      </c>
      <c r="G18" s="14"/>
      <c r="H18" s="18">
        <f t="shared" si="0"/>
        <v>4024.1499999999996</v>
      </c>
    </row>
    <row r="19" spans="1:8" ht="18" customHeight="1" x14ac:dyDescent="0.25">
      <c r="A19" s="25">
        <v>44949</v>
      </c>
      <c r="B19" s="17">
        <v>12927</v>
      </c>
      <c r="C19" s="9"/>
      <c r="D19" s="17" t="s">
        <v>24</v>
      </c>
      <c r="E19" s="16" t="s">
        <v>27</v>
      </c>
      <c r="F19" s="21"/>
      <c r="G19" s="14">
        <v>66094.05</v>
      </c>
      <c r="H19" s="18">
        <f t="shared" si="0"/>
        <v>-62069.9</v>
      </c>
    </row>
    <row r="20" spans="1:8" ht="18" customHeight="1" x14ac:dyDescent="0.25">
      <c r="A20" s="25">
        <v>44949</v>
      </c>
      <c r="B20" s="17"/>
      <c r="C20" s="9" t="s">
        <v>39</v>
      </c>
      <c r="D20" s="16" t="s">
        <v>28</v>
      </c>
      <c r="E20" s="16" t="s">
        <v>36</v>
      </c>
      <c r="F20" s="21">
        <v>675</v>
      </c>
      <c r="G20" s="14"/>
      <c r="H20" s="18">
        <f t="shared" si="0"/>
        <v>-61394.9</v>
      </c>
    </row>
    <row r="21" spans="1:8" ht="18" customHeight="1" x14ac:dyDescent="0.25">
      <c r="A21" s="25">
        <v>44952</v>
      </c>
      <c r="B21" s="17"/>
      <c r="C21" s="9" t="s">
        <v>38</v>
      </c>
      <c r="D21" s="17" t="s">
        <v>37</v>
      </c>
      <c r="E21" s="16" t="s">
        <v>50</v>
      </c>
      <c r="F21" s="21"/>
      <c r="G21" s="14">
        <v>99.14</v>
      </c>
      <c r="H21" s="18">
        <f t="shared" si="0"/>
        <v>-61494.04</v>
      </c>
    </row>
    <row r="22" spans="1:8" ht="18" customHeight="1" x14ac:dyDescent="0.25">
      <c r="A22" s="25">
        <v>44957</v>
      </c>
      <c r="B22" s="17"/>
      <c r="C22" s="9" t="s">
        <v>14</v>
      </c>
      <c r="D22" s="17" t="s">
        <v>37</v>
      </c>
      <c r="E22" s="16" t="s">
        <v>15</v>
      </c>
      <c r="F22" s="21"/>
      <c r="G22" s="14">
        <v>175</v>
      </c>
      <c r="H22" s="18">
        <f t="shared" si="0"/>
        <v>-61669.04</v>
      </c>
    </row>
    <row r="23" spans="1:8" ht="18" customHeight="1" x14ac:dyDescent="0.25">
      <c r="A23" s="25"/>
      <c r="B23" s="17"/>
      <c r="C23" s="9"/>
      <c r="D23" s="17"/>
      <c r="E23" s="16"/>
      <c r="F23" s="21"/>
      <c r="G23" s="14"/>
      <c r="H23" s="18">
        <f t="shared" si="0"/>
        <v>-61669.04</v>
      </c>
    </row>
    <row r="24" spans="1:8" x14ac:dyDescent="0.25">
      <c r="G24" s="3"/>
    </row>
    <row r="26" spans="1:8" x14ac:dyDescent="0.25">
      <c r="F26" s="27"/>
      <c r="G26" s="12"/>
    </row>
  </sheetData>
  <sortState xmlns:xlrd2="http://schemas.microsoft.com/office/spreadsheetml/2017/richdata2" ref="A9:G24">
    <sortCondition ref="A9:A24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84" sqref="E84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17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16</v>
      </c>
      <c r="B5" s="29"/>
      <c r="C5" s="29"/>
      <c r="D5" s="29"/>
      <c r="E5" s="29"/>
      <c r="F5" s="29"/>
      <c r="G5" s="29"/>
      <c r="H5" s="29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26">
        <v>44930</v>
      </c>
      <c r="B9" s="17"/>
      <c r="C9" s="17" t="s">
        <v>66</v>
      </c>
      <c r="D9" s="17" t="s">
        <v>35</v>
      </c>
      <c r="E9" s="9" t="s">
        <v>67</v>
      </c>
      <c r="F9" s="21"/>
      <c r="G9" s="21">
        <v>5664</v>
      </c>
      <c r="H9" s="18">
        <f>+H8+F9-G9</f>
        <v>-5664</v>
      </c>
    </row>
    <row r="10" spans="1:8" x14ac:dyDescent="0.25">
      <c r="A10" s="26">
        <v>44930</v>
      </c>
      <c r="B10" s="17"/>
      <c r="C10" s="17" t="s">
        <v>68</v>
      </c>
      <c r="D10" s="17" t="s">
        <v>35</v>
      </c>
      <c r="E10" s="9" t="s">
        <v>69</v>
      </c>
      <c r="F10" s="21"/>
      <c r="G10" s="21">
        <v>21499.599999999999</v>
      </c>
      <c r="H10" s="18">
        <f t="shared" ref="H10:H47" si="0">+H9+F10-G10</f>
        <v>-27163.599999999999</v>
      </c>
    </row>
    <row r="11" spans="1:8" x14ac:dyDescent="0.25">
      <c r="A11" s="26">
        <v>44930</v>
      </c>
      <c r="B11" s="17"/>
      <c r="C11" s="17" t="s">
        <v>70</v>
      </c>
      <c r="D11" s="17" t="s">
        <v>71</v>
      </c>
      <c r="E11" s="9" t="s">
        <v>72</v>
      </c>
      <c r="F11" s="21"/>
      <c r="G11" s="21">
        <v>508889.65</v>
      </c>
      <c r="H11" s="18">
        <f t="shared" si="0"/>
        <v>-536053.25</v>
      </c>
    </row>
    <row r="12" spans="1:8" x14ac:dyDescent="0.25">
      <c r="A12" s="26">
        <v>44930</v>
      </c>
      <c r="B12" s="17"/>
      <c r="C12" s="17" t="s">
        <v>73</v>
      </c>
      <c r="D12" s="17" t="s">
        <v>71</v>
      </c>
      <c r="E12" s="9" t="s">
        <v>74</v>
      </c>
      <c r="F12" s="21"/>
      <c r="G12" s="21">
        <v>280424.25</v>
      </c>
      <c r="H12" s="18">
        <f t="shared" si="0"/>
        <v>-816477.5</v>
      </c>
    </row>
    <row r="13" spans="1:8" x14ac:dyDescent="0.25">
      <c r="A13" s="26" t="s">
        <v>59</v>
      </c>
      <c r="B13" s="17"/>
      <c r="C13" s="17" t="s">
        <v>75</v>
      </c>
      <c r="D13" s="17" t="s">
        <v>19</v>
      </c>
      <c r="E13" s="9" t="s">
        <v>18</v>
      </c>
      <c r="F13" s="21">
        <v>979698.04</v>
      </c>
      <c r="G13" s="21"/>
      <c r="H13" s="18">
        <f t="shared" si="0"/>
        <v>163220.54000000004</v>
      </c>
    </row>
    <row r="14" spans="1:8" x14ac:dyDescent="0.25">
      <c r="A14" s="26" t="s">
        <v>60</v>
      </c>
      <c r="B14" s="17"/>
      <c r="C14" s="17">
        <v>5565</v>
      </c>
      <c r="D14" s="17" t="s">
        <v>76</v>
      </c>
      <c r="E14" s="9" t="s">
        <v>18</v>
      </c>
      <c r="F14" s="21">
        <v>1025850</v>
      </c>
      <c r="G14" s="21"/>
      <c r="H14" s="18">
        <f t="shared" si="0"/>
        <v>1189070.54</v>
      </c>
    </row>
    <row r="15" spans="1:8" x14ac:dyDescent="0.25">
      <c r="A15" s="26">
        <v>44936</v>
      </c>
      <c r="B15" s="17"/>
      <c r="C15" s="17" t="s">
        <v>77</v>
      </c>
      <c r="D15" s="17" t="s">
        <v>34</v>
      </c>
      <c r="E15" s="9" t="s">
        <v>78</v>
      </c>
      <c r="F15" s="21"/>
      <c r="G15" s="21">
        <v>42000</v>
      </c>
      <c r="H15" s="18">
        <f t="shared" si="0"/>
        <v>1147070.54</v>
      </c>
    </row>
    <row r="16" spans="1:8" x14ac:dyDescent="0.25">
      <c r="A16" s="26">
        <v>44936</v>
      </c>
      <c r="B16" s="17"/>
      <c r="C16" s="17" t="s">
        <v>79</v>
      </c>
      <c r="D16" s="17" t="s">
        <v>80</v>
      </c>
      <c r="E16" s="9" t="s">
        <v>81</v>
      </c>
      <c r="F16" s="21"/>
      <c r="G16" s="21">
        <v>8201</v>
      </c>
      <c r="H16" s="18">
        <f t="shared" si="0"/>
        <v>1138869.54</v>
      </c>
    </row>
    <row r="17" spans="1:8" x14ac:dyDescent="0.25">
      <c r="A17" s="26">
        <v>44936</v>
      </c>
      <c r="B17" s="17"/>
      <c r="C17" s="17" t="s">
        <v>82</v>
      </c>
      <c r="D17" s="17" t="s">
        <v>83</v>
      </c>
      <c r="E17" s="9" t="s">
        <v>84</v>
      </c>
      <c r="F17" s="21"/>
      <c r="G17" s="21">
        <v>97785.99</v>
      </c>
      <c r="H17" s="18">
        <f t="shared" si="0"/>
        <v>1041083.55</v>
      </c>
    </row>
    <row r="18" spans="1:8" x14ac:dyDescent="0.25">
      <c r="A18" s="26" t="s">
        <v>61</v>
      </c>
      <c r="B18" s="17"/>
      <c r="C18" s="17" t="s">
        <v>85</v>
      </c>
      <c r="D18" s="17" t="s">
        <v>32</v>
      </c>
      <c r="E18" s="9" t="s">
        <v>18</v>
      </c>
      <c r="F18" s="21">
        <v>40397.46</v>
      </c>
      <c r="G18" s="21"/>
      <c r="H18" s="18">
        <f t="shared" si="0"/>
        <v>1081481.01</v>
      </c>
    </row>
    <row r="19" spans="1:8" x14ac:dyDescent="0.25">
      <c r="A19" s="26" t="s">
        <v>61</v>
      </c>
      <c r="B19" s="17"/>
      <c r="C19" s="17" t="s">
        <v>86</v>
      </c>
      <c r="D19" s="17" t="s">
        <v>32</v>
      </c>
      <c r="E19" s="9" t="s">
        <v>18</v>
      </c>
      <c r="F19" s="21">
        <v>14213.8</v>
      </c>
      <c r="G19" s="21"/>
      <c r="H19" s="18">
        <f t="shared" si="0"/>
        <v>1095694.81</v>
      </c>
    </row>
    <row r="20" spans="1:8" x14ac:dyDescent="0.25">
      <c r="A20" s="26">
        <v>44938</v>
      </c>
      <c r="B20" s="17"/>
      <c r="C20" s="17" t="s">
        <v>87</v>
      </c>
      <c r="D20" s="17" t="s">
        <v>88</v>
      </c>
      <c r="E20" s="9" t="s">
        <v>89</v>
      </c>
      <c r="F20" s="21"/>
      <c r="G20" s="21">
        <v>56919.8</v>
      </c>
      <c r="H20" s="18">
        <f t="shared" si="0"/>
        <v>1038775.01</v>
      </c>
    </row>
    <row r="21" spans="1:8" x14ac:dyDescent="0.25">
      <c r="A21" s="26">
        <v>44938</v>
      </c>
      <c r="B21" s="17"/>
      <c r="C21" s="17" t="s">
        <v>90</v>
      </c>
      <c r="D21" s="17" t="s">
        <v>33</v>
      </c>
      <c r="E21" s="9" t="s">
        <v>91</v>
      </c>
      <c r="F21" s="21"/>
      <c r="G21" s="21">
        <v>158120</v>
      </c>
      <c r="H21" s="18">
        <f t="shared" si="0"/>
        <v>880655.01</v>
      </c>
    </row>
    <row r="22" spans="1:8" x14ac:dyDescent="0.25">
      <c r="A22" s="26">
        <v>44938</v>
      </c>
      <c r="B22" s="17"/>
      <c r="C22" s="17" t="s">
        <v>92</v>
      </c>
      <c r="D22" s="17" t="s">
        <v>35</v>
      </c>
      <c r="E22" s="9" t="s">
        <v>93</v>
      </c>
      <c r="F22" s="21"/>
      <c r="G22" s="21">
        <v>10448.9</v>
      </c>
      <c r="H22" s="18">
        <f t="shared" si="0"/>
        <v>870206.11</v>
      </c>
    </row>
    <row r="23" spans="1:8" x14ac:dyDescent="0.25">
      <c r="A23" s="26">
        <v>44938</v>
      </c>
      <c r="B23" s="17"/>
      <c r="C23" s="17" t="s">
        <v>94</v>
      </c>
      <c r="D23" s="17" t="s">
        <v>95</v>
      </c>
      <c r="E23" s="9" t="s">
        <v>96</v>
      </c>
      <c r="F23" s="21"/>
      <c r="G23" s="21">
        <v>428070.96</v>
      </c>
      <c r="H23" s="18">
        <f t="shared" si="0"/>
        <v>442135.14999999997</v>
      </c>
    </row>
    <row r="24" spans="1:8" x14ac:dyDescent="0.25">
      <c r="A24" s="26">
        <v>44938</v>
      </c>
      <c r="B24" s="17"/>
      <c r="C24" s="17" t="s">
        <v>97</v>
      </c>
      <c r="D24" s="17" t="s">
        <v>29</v>
      </c>
      <c r="E24" s="9" t="s">
        <v>98</v>
      </c>
      <c r="F24" s="21"/>
      <c r="G24" s="21">
        <v>1500176.43</v>
      </c>
      <c r="H24" s="18">
        <f t="shared" si="0"/>
        <v>-1058041.28</v>
      </c>
    </row>
    <row r="25" spans="1:8" x14ac:dyDescent="0.25">
      <c r="A25" s="26">
        <v>44938</v>
      </c>
      <c r="B25" s="17"/>
      <c r="C25" s="17" t="s">
        <v>99</v>
      </c>
      <c r="D25" s="17" t="s">
        <v>100</v>
      </c>
      <c r="E25" s="9" t="s">
        <v>101</v>
      </c>
      <c r="F25" s="21"/>
      <c r="G25" s="21">
        <v>197827</v>
      </c>
      <c r="H25" s="18">
        <f t="shared" si="0"/>
        <v>-1255868.28</v>
      </c>
    </row>
    <row r="26" spans="1:8" x14ac:dyDescent="0.25">
      <c r="A26" s="26">
        <v>44939</v>
      </c>
      <c r="B26" s="17"/>
      <c r="C26" s="17" t="s">
        <v>102</v>
      </c>
      <c r="D26" s="17" t="s">
        <v>26</v>
      </c>
      <c r="E26" s="9" t="s">
        <v>103</v>
      </c>
      <c r="F26" s="21"/>
      <c r="G26" s="21">
        <v>1373505.95</v>
      </c>
      <c r="H26" s="18">
        <f t="shared" si="0"/>
        <v>-2629374.23</v>
      </c>
    </row>
    <row r="27" spans="1:8" x14ac:dyDescent="0.25">
      <c r="A27" s="11">
        <v>44939</v>
      </c>
      <c r="B27" s="17"/>
      <c r="C27" s="17" t="s">
        <v>104</v>
      </c>
      <c r="D27" s="17" t="s">
        <v>105</v>
      </c>
      <c r="E27" s="9" t="s">
        <v>106</v>
      </c>
      <c r="F27" s="21"/>
      <c r="G27" s="21">
        <v>470000.01</v>
      </c>
      <c r="H27" s="18">
        <f t="shared" si="0"/>
        <v>-3099374.24</v>
      </c>
    </row>
    <row r="28" spans="1:8" x14ac:dyDescent="0.25">
      <c r="A28" s="11" t="s">
        <v>62</v>
      </c>
      <c r="B28" s="17"/>
      <c r="C28" s="17" t="s">
        <v>107</v>
      </c>
      <c r="D28" s="17" t="s">
        <v>108</v>
      </c>
      <c r="E28" s="9" t="s">
        <v>18</v>
      </c>
      <c r="F28" s="21">
        <v>17000</v>
      </c>
      <c r="G28" s="21"/>
      <c r="H28" s="18">
        <f t="shared" si="0"/>
        <v>-3082374.24</v>
      </c>
    </row>
    <row r="29" spans="1:8" x14ac:dyDescent="0.25">
      <c r="A29" s="11" t="s">
        <v>62</v>
      </c>
      <c r="B29" s="17"/>
      <c r="C29" s="17" t="s">
        <v>109</v>
      </c>
      <c r="D29" s="17" t="s">
        <v>31</v>
      </c>
      <c r="E29" s="9" t="s">
        <v>18</v>
      </c>
      <c r="F29" s="21">
        <v>3082</v>
      </c>
      <c r="G29" s="21"/>
      <c r="H29" s="18">
        <f t="shared" si="0"/>
        <v>-3079292.24</v>
      </c>
    </row>
    <row r="30" spans="1:8" x14ac:dyDescent="0.25">
      <c r="A30" s="26" t="s">
        <v>62</v>
      </c>
      <c r="B30" s="17"/>
      <c r="C30" s="17" t="s">
        <v>110</v>
      </c>
      <c r="D30" s="17" t="s">
        <v>32</v>
      </c>
      <c r="E30" s="9" t="s">
        <v>18</v>
      </c>
      <c r="F30" s="21">
        <v>3575</v>
      </c>
      <c r="G30" s="21"/>
      <c r="H30" s="18">
        <f t="shared" si="0"/>
        <v>-3075717.24</v>
      </c>
    </row>
    <row r="31" spans="1:8" x14ac:dyDescent="0.25">
      <c r="A31" s="11" t="s">
        <v>63</v>
      </c>
      <c r="B31" s="17"/>
      <c r="C31" s="17">
        <v>14108</v>
      </c>
      <c r="D31" s="17" t="s">
        <v>76</v>
      </c>
      <c r="E31" s="9" t="s">
        <v>111</v>
      </c>
      <c r="F31" s="21">
        <v>7653333.3300000001</v>
      </c>
      <c r="G31" s="21"/>
      <c r="H31" s="18">
        <f t="shared" si="0"/>
        <v>4577616.09</v>
      </c>
    </row>
    <row r="32" spans="1:8" x14ac:dyDescent="0.25">
      <c r="A32" s="11" t="s">
        <v>63</v>
      </c>
      <c r="B32" s="17"/>
      <c r="C32" s="17">
        <v>14122</v>
      </c>
      <c r="D32" s="17" t="s">
        <v>76</v>
      </c>
      <c r="E32" s="9" t="s">
        <v>112</v>
      </c>
      <c r="F32" s="21">
        <v>5000000</v>
      </c>
      <c r="G32" s="21"/>
      <c r="H32" s="18">
        <f t="shared" si="0"/>
        <v>9577616.0899999999</v>
      </c>
    </row>
    <row r="33" spans="1:8" x14ac:dyDescent="0.25">
      <c r="A33" s="11" t="s">
        <v>63</v>
      </c>
      <c r="B33" s="17"/>
      <c r="C33" s="17">
        <v>14123</v>
      </c>
      <c r="D33" s="17" t="s">
        <v>76</v>
      </c>
      <c r="E33" s="9" t="s">
        <v>113</v>
      </c>
      <c r="F33" s="21">
        <v>3272230</v>
      </c>
      <c r="G33" s="21"/>
      <c r="H33" s="18">
        <f t="shared" si="0"/>
        <v>12849846.09</v>
      </c>
    </row>
    <row r="34" spans="1:8" x14ac:dyDescent="0.25">
      <c r="A34" s="11" t="s">
        <v>64</v>
      </c>
      <c r="B34" s="17"/>
      <c r="C34" s="17">
        <v>8400070086</v>
      </c>
      <c r="D34" s="17" t="s">
        <v>114</v>
      </c>
      <c r="E34" s="9" t="s">
        <v>18</v>
      </c>
      <c r="F34" s="21">
        <v>750</v>
      </c>
      <c r="G34" s="21"/>
      <c r="H34" s="18">
        <f t="shared" si="0"/>
        <v>12850596.09</v>
      </c>
    </row>
    <row r="35" spans="1:8" x14ac:dyDescent="0.25">
      <c r="A35" s="26" t="s">
        <v>64</v>
      </c>
      <c r="B35" s="17"/>
      <c r="C35" s="17" t="s">
        <v>115</v>
      </c>
      <c r="D35" s="17" t="s">
        <v>32</v>
      </c>
      <c r="E35" s="9" t="s">
        <v>18</v>
      </c>
      <c r="F35" s="21">
        <v>1800000</v>
      </c>
      <c r="G35" s="21"/>
      <c r="H35" s="18">
        <f t="shared" si="0"/>
        <v>14650596.09</v>
      </c>
    </row>
    <row r="36" spans="1:8" x14ac:dyDescent="0.25">
      <c r="A36" s="26" t="s">
        <v>64</v>
      </c>
      <c r="B36" s="17"/>
      <c r="C36" s="17" t="s">
        <v>116</v>
      </c>
      <c r="D36" s="17" t="s">
        <v>32</v>
      </c>
      <c r="E36" s="9" t="s">
        <v>18</v>
      </c>
      <c r="F36" s="21">
        <v>18794.52</v>
      </c>
      <c r="G36" s="21"/>
      <c r="H36" s="18">
        <f t="shared" si="0"/>
        <v>14669390.609999999</v>
      </c>
    </row>
    <row r="37" spans="1:8" x14ac:dyDescent="0.25">
      <c r="A37" s="11" t="s">
        <v>64</v>
      </c>
      <c r="B37" s="17"/>
      <c r="C37" s="17" t="s">
        <v>117</v>
      </c>
      <c r="D37" s="17" t="s">
        <v>32</v>
      </c>
      <c r="E37" s="9" t="s">
        <v>18</v>
      </c>
      <c r="F37" s="21">
        <v>17090.45</v>
      </c>
      <c r="G37" s="21"/>
      <c r="H37" s="18">
        <f t="shared" si="0"/>
        <v>14686481.059999999</v>
      </c>
    </row>
    <row r="38" spans="1:8" x14ac:dyDescent="0.25">
      <c r="A38" s="11" t="s">
        <v>64</v>
      </c>
      <c r="B38" s="17"/>
      <c r="C38" s="17" t="s">
        <v>118</v>
      </c>
      <c r="D38" s="17" t="s">
        <v>32</v>
      </c>
      <c r="E38" s="9" t="s">
        <v>18</v>
      </c>
      <c r="F38" s="21">
        <v>15487.68</v>
      </c>
      <c r="G38" s="21"/>
      <c r="H38" s="18">
        <f t="shared" si="0"/>
        <v>14701968.739999998</v>
      </c>
    </row>
    <row r="39" spans="1:8" x14ac:dyDescent="0.25">
      <c r="A39" s="11" t="s">
        <v>64</v>
      </c>
      <c r="B39" s="17"/>
      <c r="C39" s="17" t="s">
        <v>119</v>
      </c>
      <c r="D39" s="17" t="s">
        <v>114</v>
      </c>
      <c r="E39" s="9" t="s">
        <v>18</v>
      </c>
      <c r="F39" s="21">
        <v>12782</v>
      </c>
      <c r="G39" s="21"/>
      <c r="H39" s="18">
        <f t="shared" si="0"/>
        <v>14714750.739999998</v>
      </c>
    </row>
    <row r="40" spans="1:8" x14ac:dyDescent="0.25">
      <c r="A40" s="11" t="s">
        <v>64</v>
      </c>
      <c r="B40" s="17"/>
      <c r="C40" s="17" t="s">
        <v>120</v>
      </c>
      <c r="D40" s="17" t="s">
        <v>114</v>
      </c>
      <c r="E40" s="9" t="s">
        <v>18</v>
      </c>
      <c r="F40" s="21">
        <v>1977</v>
      </c>
      <c r="G40" s="21"/>
      <c r="H40" s="18">
        <f t="shared" si="0"/>
        <v>14716727.739999998</v>
      </c>
    </row>
    <row r="41" spans="1:8" x14ac:dyDescent="0.25">
      <c r="A41" s="11">
        <v>44951</v>
      </c>
      <c r="B41" s="17"/>
      <c r="C41" s="17" t="s">
        <v>121</v>
      </c>
      <c r="D41" s="17" t="s">
        <v>23</v>
      </c>
      <c r="E41" s="9" t="s">
        <v>122</v>
      </c>
      <c r="F41" s="21"/>
      <c r="G41" s="21">
        <v>1592779.68</v>
      </c>
      <c r="H41" s="18">
        <f t="shared" si="0"/>
        <v>13123948.059999999</v>
      </c>
    </row>
    <row r="42" spans="1:8" x14ac:dyDescent="0.25">
      <c r="A42" s="11">
        <v>44951</v>
      </c>
      <c r="B42" s="17"/>
      <c r="C42" s="17" t="s">
        <v>123</v>
      </c>
      <c r="D42" s="17" t="s">
        <v>20</v>
      </c>
      <c r="E42" s="9" t="s">
        <v>124</v>
      </c>
      <c r="F42" s="21"/>
      <c r="G42" s="21">
        <v>364000</v>
      </c>
      <c r="H42" s="18">
        <f t="shared" si="0"/>
        <v>12759948.059999999</v>
      </c>
    </row>
    <row r="43" spans="1:8" x14ac:dyDescent="0.25">
      <c r="A43" s="26">
        <v>44951</v>
      </c>
      <c r="B43" s="17"/>
      <c r="C43" s="17" t="s">
        <v>125</v>
      </c>
      <c r="D43" s="17" t="s">
        <v>22</v>
      </c>
      <c r="E43" s="9" t="s">
        <v>126</v>
      </c>
      <c r="F43" s="21"/>
      <c r="G43" s="21">
        <v>3172840.52</v>
      </c>
      <c r="H43" s="18">
        <f t="shared" si="0"/>
        <v>9587107.5399999991</v>
      </c>
    </row>
    <row r="44" spans="1:8" x14ac:dyDescent="0.25">
      <c r="A44" s="26">
        <v>44951</v>
      </c>
      <c r="B44" s="17"/>
      <c r="C44" s="17" t="s">
        <v>127</v>
      </c>
      <c r="D44" s="17" t="s">
        <v>25</v>
      </c>
      <c r="E44" s="9" t="s">
        <v>128</v>
      </c>
      <c r="F44" s="21"/>
      <c r="G44" s="21">
        <v>23078</v>
      </c>
      <c r="H44" s="18">
        <f t="shared" si="0"/>
        <v>9564029.5399999991</v>
      </c>
    </row>
    <row r="45" spans="1:8" x14ac:dyDescent="0.25">
      <c r="A45" s="26" t="s">
        <v>65</v>
      </c>
      <c r="B45" s="17"/>
      <c r="C45" s="17">
        <v>15436</v>
      </c>
      <c r="D45" s="17" t="s">
        <v>76</v>
      </c>
      <c r="E45" s="9" t="s">
        <v>18</v>
      </c>
      <c r="F45" s="21">
        <v>88102</v>
      </c>
      <c r="G45" s="21"/>
      <c r="H45" s="18">
        <f t="shared" si="0"/>
        <v>9652131.5399999991</v>
      </c>
    </row>
    <row r="46" spans="1:8" x14ac:dyDescent="0.25">
      <c r="A46" s="26" t="s">
        <v>65</v>
      </c>
      <c r="B46" s="17"/>
      <c r="C46" s="17">
        <v>15462</v>
      </c>
      <c r="D46" s="17" t="s">
        <v>76</v>
      </c>
      <c r="E46" s="9" t="s">
        <v>18</v>
      </c>
      <c r="F46" s="21">
        <v>84474</v>
      </c>
      <c r="G46" s="21"/>
      <c r="H46" s="18">
        <f t="shared" si="0"/>
        <v>9736605.5399999991</v>
      </c>
    </row>
    <row r="47" spans="1:8" x14ac:dyDescent="0.25">
      <c r="A47" s="26"/>
      <c r="B47" s="17"/>
      <c r="C47" s="17"/>
      <c r="D47" s="17"/>
      <c r="E47" s="9"/>
      <c r="F47" s="21"/>
      <c r="G47" s="21"/>
      <c r="H47" s="18">
        <f t="shared" si="0"/>
        <v>9736605.5399999991</v>
      </c>
    </row>
    <row r="48" spans="1:8" x14ac:dyDescent="0.25">
      <c r="A48" s="28" t="s">
        <v>7</v>
      </c>
      <c r="B48" s="28"/>
      <c r="C48" s="28"/>
      <c r="D48" s="28"/>
      <c r="E48" s="28"/>
      <c r="F48" s="28"/>
      <c r="G48" s="28"/>
      <c r="H48" s="28"/>
    </row>
    <row r="49" spans="1:8" x14ac:dyDescent="0.25">
      <c r="A49" s="28" t="s">
        <v>8</v>
      </c>
      <c r="B49" s="28"/>
      <c r="C49" s="28"/>
      <c r="D49" s="28"/>
      <c r="E49" s="28"/>
      <c r="F49" s="28"/>
      <c r="G49" s="28"/>
      <c r="H49" s="28"/>
    </row>
    <row r="50" spans="1:8" x14ac:dyDescent="0.25">
      <c r="A50" s="28" t="s">
        <v>9</v>
      </c>
      <c r="B50" s="28"/>
      <c r="C50" s="28"/>
      <c r="D50" s="28"/>
      <c r="E50" s="28"/>
      <c r="F50" s="28"/>
      <c r="G50" s="28"/>
      <c r="H50" s="28"/>
    </row>
    <row r="51" spans="1:8" x14ac:dyDescent="0.25">
      <c r="A51" s="29" t="s">
        <v>10</v>
      </c>
      <c r="B51" s="29"/>
      <c r="C51" s="29"/>
      <c r="D51" s="29"/>
      <c r="E51" s="29"/>
      <c r="F51" s="29"/>
      <c r="G51" s="29"/>
      <c r="H51" s="29"/>
    </row>
    <row r="52" spans="1:8" x14ac:dyDescent="0.25">
      <c r="A52" s="29" t="s">
        <v>11</v>
      </c>
      <c r="B52" s="29"/>
      <c r="C52" s="29"/>
      <c r="D52" s="29"/>
      <c r="E52" s="29"/>
      <c r="F52" s="29"/>
      <c r="G52" s="29"/>
      <c r="H52" s="29"/>
    </row>
    <row r="53" spans="1:8" x14ac:dyDescent="0.25">
      <c r="C53"/>
      <c r="D53" t="s">
        <v>12</v>
      </c>
      <c r="E53" s="2"/>
      <c r="F53" s="3"/>
      <c r="G53"/>
      <c r="H53"/>
    </row>
    <row r="54" spans="1:8" x14ac:dyDescent="0.25">
      <c r="A54" s="5" t="s">
        <v>0</v>
      </c>
      <c r="B54" s="5" t="s">
        <v>1</v>
      </c>
      <c r="C54" s="5" t="s">
        <v>13</v>
      </c>
      <c r="D54" s="5" t="s">
        <v>2</v>
      </c>
      <c r="E54" s="5" t="s">
        <v>3</v>
      </c>
      <c r="F54" s="6" t="s">
        <v>4</v>
      </c>
      <c r="G54" s="8" t="s">
        <v>5</v>
      </c>
      <c r="H54" s="8" t="s">
        <v>6</v>
      </c>
    </row>
    <row r="55" spans="1:8" x14ac:dyDescent="0.25">
      <c r="A55" s="25"/>
      <c r="B55" s="17"/>
      <c r="C55" s="9"/>
      <c r="D55" s="9"/>
      <c r="E55" s="16"/>
      <c r="F55" s="21"/>
      <c r="G55" s="14"/>
      <c r="H55" s="18">
        <f>+F55-G55</f>
        <v>0</v>
      </c>
    </row>
    <row r="56" spans="1:8" x14ac:dyDescent="0.25">
      <c r="A56" s="25">
        <v>44928</v>
      </c>
      <c r="B56" s="17"/>
      <c r="C56" s="9" t="s">
        <v>48</v>
      </c>
      <c r="D56" s="17" t="s">
        <v>37</v>
      </c>
      <c r="E56" s="16" t="s">
        <v>57</v>
      </c>
      <c r="F56" s="21"/>
      <c r="G56" s="14">
        <v>1093.45</v>
      </c>
      <c r="H56" s="18">
        <f t="shared" ref="H56:H70" si="1">+F56-G56+H55</f>
        <v>-1093.45</v>
      </c>
    </row>
    <row r="57" spans="1:8" x14ac:dyDescent="0.25">
      <c r="A57" s="25">
        <v>44928</v>
      </c>
      <c r="B57" s="17"/>
      <c r="C57" s="9" t="s">
        <v>49</v>
      </c>
      <c r="D57" s="17" t="s">
        <v>37</v>
      </c>
      <c r="E57" s="16" t="s">
        <v>58</v>
      </c>
      <c r="F57" s="21"/>
      <c r="G57" s="14">
        <v>107.93</v>
      </c>
      <c r="H57" s="18">
        <f t="shared" si="1"/>
        <v>-1201.3800000000001</v>
      </c>
    </row>
    <row r="58" spans="1:8" x14ac:dyDescent="0.25">
      <c r="A58" s="25">
        <v>44929</v>
      </c>
      <c r="B58" s="17"/>
      <c r="C58" s="9" t="s">
        <v>46</v>
      </c>
      <c r="D58" s="17" t="s">
        <v>37</v>
      </c>
      <c r="E58" s="16" t="s">
        <v>55</v>
      </c>
      <c r="F58" s="21"/>
      <c r="G58" s="14">
        <v>404.42</v>
      </c>
      <c r="H58" s="18">
        <f t="shared" si="1"/>
        <v>-1605.8000000000002</v>
      </c>
    </row>
    <row r="59" spans="1:8" x14ac:dyDescent="0.25">
      <c r="A59" s="25">
        <v>44929</v>
      </c>
      <c r="B59" s="17"/>
      <c r="C59" s="9" t="s">
        <v>47</v>
      </c>
      <c r="D59" s="17" t="s">
        <v>37</v>
      </c>
      <c r="E59" s="16" t="s">
        <v>56</v>
      </c>
      <c r="F59" s="21"/>
      <c r="G59" s="14">
        <v>344.63</v>
      </c>
      <c r="H59" s="18">
        <f t="shared" si="1"/>
        <v>-1950.4300000000003</v>
      </c>
    </row>
    <row r="60" spans="1:8" x14ac:dyDescent="0.25">
      <c r="A60" s="25">
        <v>44930</v>
      </c>
      <c r="B60" s="17"/>
      <c r="C60" s="9" t="s">
        <v>42</v>
      </c>
      <c r="D60" s="17" t="s">
        <v>37</v>
      </c>
      <c r="E60" s="16" t="s">
        <v>30</v>
      </c>
      <c r="F60" s="21"/>
      <c r="G60" s="14">
        <v>80</v>
      </c>
      <c r="H60" s="18">
        <f t="shared" si="1"/>
        <v>-2030.4300000000003</v>
      </c>
    </row>
    <row r="61" spans="1:8" x14ac:dyDescent="0.25">
      <c r="A61" s="25">
        <v>44930</v>
      </c>
      <c r="B61" s="17"/>
      <c r="C61" s="9" t="s">
        <v>43</v>
      </c>
      <c r="D61" s="17" t="s">
        <v>37</v>
      </c>
      <c r="E61" s="16" t="s">
        <v>52</v>
      </c>
      <c r="F61" s="21"/>
      <c r="G61" s="14">
        <v>273.25</v>
      </c>
      <c r="H61" s="18">
        <f t="shared" si="1"/>
        <v>-2303.6800000000003</v>
      </c>
    </row>
    <row r="62" spans="1:8" x14ac:dyDescent="0.25">
      <c r="A62" s="25">
        <v>44930</v>
      </c>
      <c r="B62" s="17"/>
      <c r="C62" s="9" t="s">
        <v>44</v>
      </c>
      <c r="D62" s="17" t="s">
        <v>37</v>
      </c>
      <c r="E62" s="16" t="s">
        <v>53</v>
      </c>
      <c r="F62" s="21"/>
      <c r="G62" s="14">
        <v>146.6</v>
      </c>
      <c r="H62" s="18">
        <f t="shared" si="1"/>
        <v>-2450.2800000000002</v>
      </c>
    </row>
    <row r="63" spans="1:8" x14ac:dyDescent="0.25">
      <c r="A63" s="25">
        <v>44930</v>
      </c>
      <c r="B63" s="17"/>
      <c r="C63" s="9" t="s">
        <v>45</v>
      </c>
      <c r="D63" s="17" t="s">
        <v>37</v>
      </c>
      <c r="E63" s="16" t="s">
        <v>54</v>
      </c>
      <c r="F63" s="21"/>
      <c r="G63" s="14">
        <v>44.79</v>
      </c>
      <c r="H63" s="18">
        <f t="shared" si="1"/>
        <v>-2495.0700000000002</v>
      </c>
    </row>
    <row r="64" spans="1:8" x14ac:dyDescent="0.25">
      <c r="A64" s="25">
        <v>44936</v>
      </c>
      <c r="B64" s="17"/>
      <c r="C64" s="9" t="s">
        <v>41</v>
      </c>
      <c r="D64" s="17" t="s">
        <v>37</v>
      </c>
      <c r="E64" s="16" t="s">
        <v>51</v>
      </c>
      <c r="F64" s="21"/>
      <c r="G64" s="14">
        <v>460.78</v>
      </c>
      <c r="H64" s="18">
        <f t="shared" si="1"/>
        <v>-2955.8500000000004</v>
      </c>
    </row>
    <row r="65" spans="1:8" x14ac:dyDescent="0.25">
      <c r="A65" s="25">
        <v>44937</v>
      </c>
      <c r="B65" s="17"/>
      <c r="C65" s="9" t="s">
        <v>40</v>
      </c>
      <c r="D65" s="16" t="s">
        <v>28</v>
      </c>
      <c r="E65" s="16" t="s">
        <v>21</v>
      </c>
      <c r="F65" s="21">
        <v>6980</v>
      </c>
      <c r="G65" s="14"/>
      <c r="H65" s="18">
        <f t="shared" si="1"/>
        <v>4024.1499999999996</v>
      </c>
    </row>
    <row r="66" spans="1:8" x14ac:dyDescent="0.25">
      <c r="A66" s="25">
        <v>44949</v>
      </c>
      <c r="B66" s="17">
        <v>12927</v>
      </c>
      <c r="C66" s="9"/>
      <c r="D66" s="17" t="s">
        <v>24</v>
      </c>
      <c r="E66" s="16" t="s">
        <v>27</v>
      </c>
      <c r="F66" s="21"/>
      <c r="G66" s="14">
        <v>66094.05</v>
      </c>
      <c r="H66" s="18">
        <f t="shared" si="1"/>
        <v>-62069.9</v>
      </c>
    </row>
    <row r="67" spans="1:8" x14ac:dyDescent="0.25">
      <c r="A67" s="25">
        <v>44949</v>
      </c>
      <c r="B67" s="17"/>
      <c r="C67" s="9" t="s">
        <v>39</v>
      </c>
      <c r="D67" s="16" t="s">
        <v>28</v>
      </c>
      <c r="E67" s="16" t="s">
        <v>36</v>
      </c>
      <c r="F67" s="21">
        <v>675</v>
      </c>
      <c r="G67" s="14"/>
      <c r="H67" s="18">
        <f t="shared" si="1"/>
        <v>-61394.9</v>
      </c>
    </row>
    <row r="68" spans="1:8" x14ac:dyDescent="0.25">
      <c r="A68" s="25">
        <v>44952</v>
      </c>
      <c r="B68" s="17"/>
      <c r="C68" s="9" t="s">
        <v>38</v>
      </c>
      <c r="D68" s="17" t="s">
        <v>37</v>
      </c>
      <c r="E68" s="16" t="s">
        <v>50</v>
      </c>
      <c r="F68" s="21"/>
      <c r="G68" s="14">
        <v>99.14</v>
      </c>
      <c r="H68" s="18">
        <f t="shared" si="1"/>
        <v>-61494.04</v>
      </c>
    </row>
    <row r="69" spans="1:8" x14ac:dyDescent="0.25">
      <c r="A69" s="25">
        <v>44957</v>
      </c>
      <c r="B69" s="17"/>
      <c r="C69" s="9" t="s">
        <v>14</v>
      </c>
      <c r="D69" s="17" t="s">
        <v>37</v>
      </c>
      <c r="E69" s="16" t="s">
        <v>15</v>
      </c>
      <c r="F69" s="21"/>
      <c r="G69" s="14">
        <v>175</v>
      </c>
      <c r="H69" s="18">
        <f t="shared" si="1"/>
        <v>-61669.04</v>
      </c>
    </row>
    <row r="70" spans="1:8" x14ac:dyDescent="0.25">
      <c r="A70" s="25"/>
      <c r="B70" s="17"/>
      <c r="C70" s="9"/>
      <c r="D70" s="17"/>
      <c r="E70" s="16"/>
      <c r="F70" s="21"/>
      <c r="G70" s="14"/>
      <c r="H70" s="18">
        <f t="shared" si="1"/>
        <v>-61669.04</v>
      </c>
    </row>
  </sheetData>
  <sortState xmlns:xlrd2="http://schemas.microsoft.com/office/spreadsheetml/2017/richdata2" ref="A9:G134">
    <sortCondition ref="A9:A134"/>
  </sortState>
  <mergeCells count="10">
    <mergeCell ref="A48:H48"/>
    <mergeCell ref="A49:H49"/>
    <mergeCell ref="A50:H50"/>
    <mergeCell ref="A51:H51"/>
    <mergeCell ref="A52:H52"/>
    <mergeCell ref="A1:H1"/>
    <mergeCell ref="A2:H2"/>
    <mergeCell ref="A3:H3"/>
    <mergeCell ref="A4:H4"/>
    <mergeCell ref="A5:H5"/>
  </mergeCells>
  <pageMargins left="0.7" right="0.7" top="0.75" bottom="0.75" header="0.3" footer="0.3"/>
  <pageSetup scale="4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2023-02-10T14:30:42Z</cp:lastPrinted>
  <dcterms:created xsi:type="dcterms:W3CDTF">2019-10-02T17:11:17Z</dcterms:created>
  <dcterms:modified xsi:type="dcterms:W3CDTF">2023-02-10T14:31:04Z</dcterms:modified>
</cp:coreProperties>
</file>