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fi\Downloads\"/>
    </mc:Choice>
  </mc:AlternateContent>
  <xr:revisionPtr revIDLastSave="0" documentId="13_ncr:1_{BECCF729-A92B-44A7-9FC3-85C60F040F3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150-3" sheetId="1" r:id="rId1"/>
    <sheet name="1147-0" sheetId="2" r:id="rId2"/>
    <sheet name="# 9995093000 " sheetId="4" r:id="rId3"/>
  </sheets>
  <definedNames>
    <definedName name="_xlnm._FilterDatabase" localSheetId="2" hidden="1">'# 9995093000 '!$A$8:$G$22</definedName>
    <definedName name="_xlnm._FilterDatabase" localSheetId="1" hidden="1">'1147-0'!$A$8:$G$11</definedName>
    <definedName name="_xlnm._FilterDatabase" localSheetId="0" hidden="1">'1150-3'!$A$9:$G$22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9" i="4" l="1"/>
  <c r="H90" i="4" s="1"/>
  <c r="H91" i="4" s="1"/>
  <c r="H92" i="4" s="1"/>
  <c r="H62" i="4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" i="1" l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8" i="2" l="1"/>
  <c r="H8" i="4" l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9" i="2" l="1"/>
  <c r="H10" i="2" s="1"/>
  <c r="H11" i="2" s="1"/>
</calcChain>
</file>

<file path=xl/sharedStrings.xml><?xml version="1.0" encoding="utf-8"?>
<sst xmlns="http://schemas.openxmlformats.org/spreadsheetml/2006/main" count="314" uniqueCount="147">
  <si>
    <t>FECHA</t>
  </si>
  <si>
    <t>CK NO.</t>
  </si>
  <si>
    <t>BENEFICIARIO</t>
  </si>
  <si>
    <t>CONCEPTO</t>
  </si>
  <si>
    <t>DR</t>
  </si>
  <si>
    <t>CR</t>
  </si>
  <si>
    <t>BALANCE</t>
  </si>
  <si>
    <t>CORPORACION DE ACUEDUCTO Y ALCANTARILLADO DE BOCA CHICA</t>
  </si>
  <si>
    <t>CORAABO</t>
  </si>
  <si>
    <t>CONTROL DE CHEQUES</t>
  </si>
  <si>
    <t>BANCO DE RESERVAS</t>
  </si>
  <si>
    <t>CTA # 231-001150-3</t>
  </si>
  <si>
    <t xml:space="preserve">  </t>
  </si>
  <si>
    <t>NO. TRANSACION</t>
  </si>
  <si>
    <t xml:space="preserve">CTA # 231-001247-0 </t>
  </si>
  <si>
    <t>9990002</t>
  </si>
  <si>
    <t>COMISIÓN MANEJO DE CUENTA</t>
  </si>
  <si>
    <t xml:space="preserve">CTA # 9995093000 </t>
  </si>
  <si>
    <t>REPOSICION DE CAJA CHICA</t>
  </si>
  <si>
    <t>INGRESOS POR DEDUCCION</t>
  </si>
  <si>
    <t>BANCO: TESORERIA NACIONAL</t>
  </si>
  <si>
    <t>TRASFERENCIA</t>
  </si>
  <si>
    <t>Transferencia automatica Recibida</t>
  </si>
  <si>
    <t>EDEESTE</t>
  </si>
  <si>
    <t>PAGO DE FACTURAS DE ENERGIA ELECTRICA</t>
  </si>
  <si>
    <t>ALTICE DOMINICANA</t>
  </si>
  <si>
    <t>COMPAÑÍA DOMINICANA DE TELEFONOS C POR A</t>
  </si>
  <si>
    <t>NOMINA PERSONAL MILITAR</t>
  </si>
  <si>
    <t>BR-GERENCIA CONTROL PAGOS</t>
  </si>
  <si>
    <t>NULO</t>
  </si>
  <si>
    <t>CAUCEDO TRUCK PARTS</t>
  </si>
  <si>
    <t xml:space="preserve">PAGO DE VIATICOS </t>
  </si>
  <si>
    <t>MPAS SOLUCIONES SRL</t>
  </si>
  <si>
    <t>CUBICACION No.2 CIERRE EQUIPAMENTOS ELECTROMECANICO 1,2 Y 3 BRUJUELA CASUI</t>
  </si>
  <si>
    <t>RAMON HIPOLITO RIVAS MOREL</t>
  </si>
  <si>
    <t>CUBICACION No.2 DE CIERRES CORRESPONDIENTE A EQUIPAMIENTOS ELECTROMECANICOS DE POZOS 1, 2 Y 3 BRUJUELA CASUI</t>
  </si>
  <si>
    <t>FRANKLIN RADHAMES TEJADA</t>
  </si>
  <si>
    <t>CUBICACION No.2 PROYECTO DE TRABAJOS CIVILES DE PUNTOS DE CONTROL Y OPERACIÓN DE LA MACRO RED DEL ACUEDUCTO</t>
  </si>
  <si>
    <t>TRANSFERENCIA ENTRE CUENTAS</t>
  </si>
  <si>
    <t>CORR CONVERSION SRL</t>
  </si>
  <si>
    <t>CUBICACION No.3 AL PROYECTO DE CONSTRUCCION VERJADOS DE POZO 1,2, Y 3 DE LA JOYITA</t>
  </si>
  <si>
    <t>NERYS FAMILIA DE ROJAS</t>
  </si>
  <si>
    <t>DEPOSITO- PAGO MES DE JULIO LEONARDO</t>
  </si>
  <si>
    <t>220722005800140015</t>
  </si>
  <si>
    <t>4524000050183</t>
  </si>
  <si>
    <t>12897</t>
  </si>
  <si>
    <t>4524000026147</t>
  </si>
  <si>
    <t>4524000026146</t>
  </si>
  <si>
    <t>4524000026145</t>
  </si>
  <si>
    <t>4524001280004</t>
  </si>
  <si>
    <t>4524000044525</t>
  </si>
  <si>
    <t>27198244618</t>
  </si>
  <si>
    <t>4524000075234</t>
  </si>
  <si>
    <t>IMP. 0.15-000012897</t>
  </si>
  <si>
    <t>CK PAGADO EN CAJA</t>
  </si>
  <si>
    <t>IMP. 0.15-000012891</t>
  </si>
  <si>
    <t>IMP. 0.15-000012895</t>
  </si>
  <si>
    <t>IMP. 0.15-000012893</t>
  </si>
  <si>
    <t>IMP. 0.15-000012892</t>
  </si>
  <si>
    <t>TRANSFERENCIA PROPIA TUBANCOEM</t>
  </si>
  <si>
    <t>IMP. 0.15-000012890</t>
  </si>
  <si>
    <t>TRANSFERENCIA PARA CERRAR CTA. A LA CUENTA No.231-001150-3</t>
  </si>
  <si>
    <t>RV-36950</t>
  </si>
  <si>
    <t>04/07/2022</t>
  </si>
  <si>
    <t>80494</t>
  </si>
  <si>
    <t>05/07/2022</t>
  </si>
  <si>
    <t>452810150010</t>
  </si>
  <si>
    <t>452810150014</t>
  </si>
  <si>
    <t>452810150102</t>
  </si>
  <si>
    <t>06/07/2022</t>
  </si>
  <si>
    <t>002310080191</t>
  </si>
  <si>
    <t>002310080195</t>
  </si>
  <si>
    <t>11/07/2022</t>
  </si>
  <si>
    <t>83187</t>
  </si>
  <si>
    <t>12/07/2022</t>
  </si>
  <si>
    <t>452810050027</t>
  </si>
  <si>
    <t>452810050031</t>
  </si>
  <si>
    <t>14/07/2022</t>
  </si>
  <si>
    <t>85453</t>
  </si>
  <si>
    <t>LB-294</t>
  </si>
  <si>
    <t>LB-300</t>
  </si>
  <si>
    <t>LB-306</t>
  </si>
  <si>
    <t>LB-313</t>
  </si>
  <si>
    <t>LB-317</t>
  </si>
  <si>
    <t>LB-319</t>
  </si>
  <si>
    <t>19/07/2022</t>
  </si>
  <si>
    <t>87428</t>
  </si>
  <si>
    <t>87429</t>
  </si>
  <si>
    <t>20/07/2022</t>
  </si>
  <si>
    <t>88032</t>
  </si>
  <si>
    <t>21/07/2022</t>
  </si>
  <si>
    <t>452810070017</t>
  </si>
  <si>
    <t>452810070021</t>
  </si>
  <si>
    <t>452810150016</t>
  </si>
  <si>
    <t>008400040050</t>
  </si>
  <si>
    <t>LB-309</t>
  </si>
  <si>
    <t>LB-330</t>
  </si>
  <si>
    <t>LB-342</t>
  </si>
  <si>
    <t>22/07/2022</t>
  </si>
  <si>
    <t>89818</t>
  </si>
  <si>
    <t>90695</t>
  </si>
  <si>
    <t>90712</t>
  </si>
  <si>
    <t>25/07/2022</t>
  </si>
  <si>
    <t>91162</t>
  </si>
  <si>
    <t>26/07/2022</t>
  </si>
  <si>
    <t>274030214</t>
  </si>
  <si>
    <t>LB-334</t>
  </si>
  <si>
    <t>LB-336</t>
  </si>
  <si>
    <t>LB-352</t>
  </si>
  <si>
    <t>LB-354</t>
  </si>
  <si>
    <t>LB-359</t>
  </si>
  <si>
    <t>LB-362</t>
  </si>
  <si>
    <t>29/07/2022</t>
  </si>
  <si>
    <t>94674</t>
  </si>
  <si>
    <t>274595793</t>
  </si>
  <si>
    <t>274595800</t>
  </si>
  <si>
    <t>RV-LB-251</t>
  </si>
  <si>
    <t>Asignacion Cuota de Pago Credito</t>
  </si>
  <si>
    <t>Reverso de Asignacion Cuota de Pago Credito mes de mayo 2022</t>
  </si>
  <si>
    <t>Depósito de Cheque a CC</t>
  </si>
  <si>
    <t>LA ANTILLANA COMERCIAL</t>
  </si>
  <si>
    <t>MANTENIMIENTO CAMION CISTERNA Y CAMION HIDRO SUCCIONADOR</t>
  </si>
  <si>
    <t>CASTING SCORPION, SRL</t>
  </si>
  <si>
    <t>ADQUISICION DE UTENCILIOS DE COCINA</t>
  </si>
  <si>
    <t>ELIN RAMIREZ SANTANA</t>
  </si>
  <si>
    <t>ANA LUISA MARCO VALERA</t>
  </si>
  <si>
    <t>SERVICIO TELEFONICOS JUNIO 2022</t>
  </si>
  <si>
    <t>EPIFANIO ROJAS CORDERO</t>
  </si>
  <si>
    <t>JUAN ANTONIO MEDINA VALENZUELA</t>
  </si>
  <si>
    <t>NOMINA FONDO 100 SUELDOS</t>
  </si>
  <si>
    <t>NOMINA FONDO 100 MES DE JULIO 2022</t>
  </si>
  <si>
    <t>NOMINA PERSONAL MILITAR JULIO 2022</t>
  </si>
  <si>
    <t>NOMINA FONDO 9995 SUELDOS</t>
  </si>
  <si>
    <t>NOMINA FONDO 9995 MES DE JULIO 2022</t>
  </si>
  <si>
    <t>SUENA ELECTRONICA SRL.</t>
  </si>
  <si>
    <t xml:space="preserve">ADQUISICION DE INVERSOL Y 8 BATERIAS </t>
  </si>
  <si>
    <t>B&amp;F MERCANTIL, SRL</t>
  </si>
  <si>
    <t>ADQUISICION DE DLAMPARAS LED</t>
  </si>
  <si>
    <t>ADQUICISION DE ACEITE HIDRAULICO PARA CAMION HIDRO</t>
  </si>
  <si>
    <t>PETROMOVIL</t>
  </si>
  <si>
    <t>COMPRA DE GASOIL PARA LA INSTITUCION</t>
  </si>
  <si>
    <t>JULIO CESAR VILORIO</t>
  </si>
  <si>
    <t>PAGO PRESTACIONES LABORALES</t>
  </si>
  <si>
    <t>SEGUROS RESERVAS, SA</t>
  </si>
  <si>
    <t>Pago Poliza de seguro de vehículos No. 2-2-814-0013227 y 2-2-503-0260176</t>
  </si>
  <si>
    <t>REV-HENRY ESTEBAN REYES RINCON</t>
  </si>
  <si>
    <t>REVERSO PAGO DE PRESTACIONES HENRY ESTEBAN REYES RINCON (CUENTA CERRADA)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</si>
</sst>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14" fontId="0" fillId="0" borderId="1" xfId="0" applyNumberFormat="1" applyBorder="1"/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1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/>
    <xf numFmtId="43" fontId="0" fillId="0" borderId="1" xfId="1" applyFont="1" applyBorder="1"/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/>
    <xf numFmtId="49" fontId="1" fillId="0" borderId="1" xfId="0" applyNumberFormat="1" applyFont="1" applyBorder="1"/>
    <xf numFmtId="14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4" fontId="0" fillId="0" borderId="0" xfId="0" applyNumberFormat="1"/>
    <xf numFmtId="2" fontId="5" fillId="0" borderId="0" xfId="0" applyNumberFormat="1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1466850</xdr:colOff>
      <xdr:row>91</xdr:row>
      <xdr:rowOff>146197</xdr:rowOff>
    </xdr:from>
    <xdr:to>
      <xdr:col>4</xdr:col>
      <xdr:colOff>1981200</xdr:colOff>
      <xdr:row>96</xdr:row>
      <xdr:rowOff>3954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AE0493-7568-40F6-9080-DB985189BF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517"/>
        <a:stretch/>
      </xdr:blipFill>
      <xdr:spPr>
        <a:xfrm>
          <a:off x="4219575" y="17481697"/>
          <a:ext cx="3095625" cy="810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26"/>
    </sheetView>
  </sheetViews>
  <sheetFormatPr baseColWidth="10" defaultColWidth="11.42578125" defaultRowHeight="15" x14ac:dyDescent="0.25"/>
  <cols>
    <col min="1" max="1" width="10.85546875" customWidth="1"/>
    <col min="2" max="2" width="8.7109375" bestFit="1" customWidth="1"/>
    <col min="3" max="3" width="19.140625" bestFit="1" customWidth="1"/>
    <col min="4" max="4" width="44.85546875" bestFit="1" customWidth="1"/>
    <col min="5" max="5" width="48.42578125" style="2" customWidth="1"/>
    <col min="6" max="6" width="14.140625" style="3" bestFit="1" customWidth="1"/>
    <col min="7" max="7" width="13.85546875" customWidth="1"/>
    <col min="8" max="8" width="14" bestFit="1" customWidth="1"/>
    <col min="9" max="9" width="11.7109375" bestFit="1" customWidth="1"/>
  </cols>
  <sheetData>
    <row r="1" spans="1:9" ht="19.5" customHeight="1" x14ac:dyDescent="0.25">
      <c r="A1" s="29" t="s">
        <v>7</v>
      </c>
      <c r="B1" s="29"/>
      <c r="C1" s="29"/>
      <c r="D1" s="29"/>
      <c r="E1" s="29"/>
      <c r="F1" s="29"/>
      <c r="G1" s="29"/>
      <c r="H1" s="29"/>
    </row>
    <row r="2" spans="1:9" ht="19.5" customHeight="1" x14ac:dyDescent="0.25">
      <c r="A2" s="29" t="s">
        <v>8</v>
      </c>
      <c r="B2" s="29"/>
      <c r="C2" s="29"/>
      <c r="D2" s="29"/>
      <c r="E2" s="29"/>
      <c r="F2" s="29"/>
      <c r="G2" s="29"/>
      <c r="H2" s="29"/>
    </row>
    <row r="3" spans="1:9" ht="18" customHeight="1" x14ac:dyDescent="0.25">
      <c r="A3" s="29" t="s">
        <v>9</v>
      </c>
      <c r="B3" s="29"/>
      <c r="C3" s="29"/>
      <c r="D3" s="29"/>
      <c r="E3" s="29"/>
      <c r="F3" s="29"/>
      <c r="G3" s="29"/>
      <c r="H3" s="29"/>
    </row>
    <row r="4" spans="1:9" x14ac:dyDescent="0.25">
      <c r="A4" s="30" t="s">
        <v>10</v>
      </c>
      <c r="B4" s="30"/>
      <c r="C4" s="30"/>
      <c r="D4" s="30"/>
      <c r="E4" s="30"/>
      <c r="F4" s="30"/>
      <c r="G4" s="30"/>
      <c r="H4" s="30"/>
    </row>
    <row r="5" spans="1:9" x14ac:dyDescent="0.25">
      <c r="A5" s="30" t="s">
        <v>11</v>
      </c>
      <c r="B5" s="30"/>
      <c r="C5" s="30"/>
      <c r="D5" s="30"/>
      <c r="E5" s="30"/>
      <c r="F5" s="30"/>
      <c r="G5" s="30"/>
      <c r="H5" s="30"/>
    </row>
    <row r="6" spans="1:9" x14ac:dyDescent="0.25">
      <c r="D6" t="s">
        <v>12</v>
      </c>
    </row>
    <row r="7" spans="1:9" s="10" customFormat="1" ht="12.75" x14ac:dyDescent="0.2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6" t="s">
        <v>4</v>
      </c>
      <c r="G7" s="8" t="s">
        <v>5</v>
      </c>
      <c r="H7" s="8" t="s">
        <v>6</v>
      </c>
      <c r="I7" s="1"/>
    </row>
    <row r="8" spans="1:9" ht="18" customHeight="1" x14ac:dyDescent="0.25">
      <c r="A8" s="26"/>
      <c r="B8" s="27"/>
      <c r="C8" s="9"/>
      <c r="D8" s="9"/>
      <c r="E8" s="16"/>
      <c r="F8" s="21"/>
      <c r="G8" s="14"/>
      <c r="H8" s="18">
        <f>+F8-G8</f>
        <v>0</v>
      </c>
    </row>
    <row r="9" spans="1:9" ht="18" customHeight="1" x14ac:dyDescent="0.25">
      <c r="A9" s="26">
        <v>44743</v>
      </c>
      <c r="B9" s="27"/>
      <c r="C9" s="9" t="s">
        <v>52</v>
      </c>
      <c r="D9" s="9" t="s">
        <v>60</v>
      </c>
      <c r="E9" s="16"/>
      <c r="F9" s="21">
        <v>0</v>
      </c>
      <c r="G9" s="14">
        <v>83.47</v>
      </c>
      <c r="H9" s="18">
        <f>+F9-G9+H8</f>
        <v>-83.47</v>
      </c>
    </row>
    <row r="10" spans="1:9" ht="18" customHeight="1" x14ac:dyDescent="0.25">
      <c r="A10" s="26">
        <v>44748</v>
      </c>
      <c r="B10" s="27">
        <v>12891</v>
      </c>
      <c r="C10" s="9"/>
      <c r="D10" s="9" t="s">
        <v>32</v>
      </c>
      <c r="E10" s="16" t="s">
        <v>33</v>
      </c>
      <c r="F10" s="21"/>
      <c r="G10" s="14">
        <v>8194409.1600000001</v>
      </c>
      <c r="H10" s="18">
        <f t="shared" ref="H10:H26" si="0">+F10-G10+H9</f>
        <v>-8194492.6299999999</v>
      </c>
    </row>
    <row r="11" spans="1:9" ht="18" customHeight="1" x14ac:dyDescent="0.25">
      <c r="A11" s="26">
        <v>44748</v>
      </c>
      <c r="B11" s="27">
        <v>12892</v>
      </c>
      <c r="C11" s="9"/>
      <c r="D11" s="9" t="s">
        <v>34</v>
      </c>
      <c r="E11" s="16" t="s">
        <v>35</v>
      </c>
      <c r="F11" s="21"/>
      <c r="G11" s="14">
        <v>1500432.96</v>
      </c>
      <c r="H11" s="18">
        <f t="shared" si="0"/>
        <v>-9694925.5899999999</v>
      </c>
    </row>
    <row r="12" spans="1:9" ht="18" customHeight="1" x14ac:dyDescent="0.25">
      <c r="A12" s="26">
        <v>44749</v>
      </c>
      <c r="B12" s="27">
        <v>12893</v>
      </c>
      <c r="C12" s="9"/>
      <c r="D12" s="9" t="s">
        <v>36</v>
      </c>
      <c r="E12" s="16" t="s">
        <v>37</v>
      </c>
      <c r="F12" s="21"/>
      <c r="G12" s="14">
        <v>271695.94</v>
      </c>
      <c r="H12" s="18">
        <f t="shared" si="0"/>
        <v>-9966621.5299999993</v>
      </c>
    </row>
    <row r="13" spans="1:9" ht="18" customHeight="1" x14ac:dyDescent="0.25">
      <c r="A13" s="26">
        <v>44749</v>
      </c>
      <c r="B13" s="27"/>
      <c r="C13" s="9" t="s">
        <v>51</v>
      </c>
      <c r="D13" s="9" t="s">
        <v>59</v>
      </c>
      <c r="E13" s="16"/>
      <c r="F13" s="21">
        <v>3099530.53</v>
      </c>
      <c r="G13" s="14">
        <v>0</v>
      </c>
      <c r="H13" s="18">
        <f t="shared" si="0"/>
        <v>-6867091</v>
      </c>
    </row>
    <row r="14" spans="1:9" ht="18" customHeight="1" x14ac:dyDescent="0.25">
      <c r="A14" s="26">
        <v>44750</v>
      </c>
      <c r="B14" s="27">
        <v>12894</v>
      </c>
      <c r="C14" s="9"/>
      <c r="D14" s="9" t="s">
        <v>29</v>
      </c>
      <c r="E14" s="16" t="s">
        <v>29</v>
      </c>
      <c r="F14" s="21"/>
      <c r="G14" s="14">
        <v>0</v>
      </c>
      <c r="H14" s="18">
        <f t="shared" si="0"/>
        <v>-6867091</v>
      </c>
    </row>
    <row r="15" spans="1:9" ht="18" customHeight="1" x14ac:dyDescent="0.25">
      <c r="A15" s="26">
        <v>44750</v>
      </c>
      <c r="B15" s="27">
        <v>12895</v>
      </c>
      <c r="C15" s="9"/>
      <c r="D15" s="9" t="s">
        <v>39</v>
      </c>
      <c r="E15" s="16" t="s">
        <v>40</v>
      </c>
      <c r="F15" s="21"/>
      <c r="G15" s="14">
        <v>1583995.52</v>
      </c>
      <c r="H15" s="18">
        <f t="shared" si="0"/>
        <v>-8451086.5199999996</v>
      </c>
    </row>
    <row r="16" spans="1:9" ht="18" customHeight="1" x14ac:dyDescent="0.25">
      <c r="A16" s="26">
        <v>44753</v>
      </c>
      <c r="B16" s="27"/>
      <c r="C16" s="9" t="s">
        <v>49</v>
      </c>
      <c r="D16" s="9" t="s">
        <v>28</v>
      </c>
      <c r="E16" s="16"/>
      <c r="F16" s="21">
        <v>4915</v>
      </c>
      <c r="G16" s="14">
        <v>0</v>
      </c>
      <c r="H16" s="18">
        <f t="shared" si="0"/>
        <v>-8446171.5199999996</v>
      </c>
    </row>
    <row r="17" spans="1:8" ht="18" customHeight="1" x14ac:dyDescent="0.25">
      <c r="A17" s="26">
        <v>44753</v>
      </c>
      <c r="B17" s="27"/>
      <c r="C17" s="9" t="s">
        <v>50</v>
      </c>
      <c r="D17" s="9" t="s">
        <v>58</v>
      </c>
      <c r="E17" s="16"/>
      <c r="F17" s="21">
        <v>0</v>
      </c>
      <c r="G17" s="14">
        <v>2250.65</v>
      </c>
      <c r="H17" s="18">
        <f t="shared" si="0"/>
        <v>-8448422.1699999999</v>
      </c>
    </row>
    <row r="18" spans="1:8" ht="18" customHeight="1" x14ac:dyDescent="0.25">
      <c r="A18" s="26">
        <v>44755</v>
      </c>
      <c r="B18" s="27">
        <v>12896</v>
      </c>
      <c r="C18" s="9"/>
      <c r="D18" s="9" t="s">
        <v>29</v>
      </c>
      <c r="E18" s="16" t="s">
        <v>29</v>
      </c>
      <c r="F18" s="21"/>
      <c r="G18" s="14">
        <v>0</v>
      </c>
      <c r="H18" s="18">
        <f t="shared" si="0"/>
        <v>-8448422.1699999999</v>
      </c>
    </row>
    <row r="19" spans="1:8" ht="18" customHeight="1" x14ac:dyDescent="0.25">
      <c r="A19" s="26">
        <v>44755</v>
      </c>
      <c r="B19" s="27"/>
      <c r="C19" s="9" t="s">
        <v>46</v>
      </c>
      <c r="D19" s="9" t="s">
        <v>55</v>
      </c>
      <c r="E19" s="16"/>
      <c r="F19" s="21">
        <v>0</v>
      </c>
      <c r="G19" s="14">
        <v>12291.61</v>
      </c>
      <c r="H19" s="18">
        <f t="shared" si="0"/>
        <v>-8460713.7799999993</v>
      </c>
    </row>
    <row r="20" spans="1:8" ht="18" customHeight="1" x14ac:dyDescent="0.25">
      <c r="A20" s="26">
        <v>44755</v>
      </c>
      <c r="B20" s="27"/>
      <c r="C20" s="9" t="s">
        <v>47</v>
      </c>
      <c r="D20" s="9" t="s">
        <v>56</v>
      </c>
      <c r="E20" s="16"/>
      <c r="F20" s="21">
        <v>0</v>
      </c>
      <c r="G20" s="14">
        <v>2375.9899999999998</v>
      </c>
      <c r="H20" s="18">
        <f t="shared" si="0"/>
        <v>-8463089.7699999996</v>
      </c>
    </row>
    <row r="21" spans="1:8" ht="18" customHeight="1" x14ac:dyDescent="0.25">
      <c r="A21" s="26">
        <v>44755</v>
      </c>
      <c r="B21" s="27"/>
      <c r="C21" s="9" t="s">
        <v>48</v>
      </c>
      <c r="D21" s="9" t="s">
        <v>57</v>
      </c>
      <c r="E21" s="16"/>
      <c r="F21" s="21">
        <v>0</v>
      </c>
      <c r="G21" s="14">
        <v>407.54</v>
      </c>
      <c r="H21" s="18">
        <f t="shared" si="0"/>
        <v>-8463497.3099999987</v>
      </c>
    </row>
    <row r="22" spans="1:8" ht="18" customHeight="1" x14ac:dyDescent="0.25">
      <c r="A22" s="26">
        <v>44756</v>
      </c>
      <c r="B22" s="27">
        <v>12897</v>
      </c>
      <c r="C22" s="9"/>
      <c r="D22" s="9" t="s">
        <v>41</v>
      </c>
      <c r="E22" s="16" t="s">
        <v>18</v>
      </c>
      <c r="F22" s="21"/>
      <c r="G22" s="14">
        <v>57698.18</v>
      </c>
      <c r="H22" s="18">
        <f t="shared" si="0"/>
        <v>-8521195.4899999984</v>
      </c>
    </row>
    <row r="23" spans="1:8" ht="18" customHeight="1" x14ac:dyDescent="0.25">
      <c r="A23" s="26">
        <v>44757</v>
      </c>
      <c r="B23" s="27"/>
      <c r="C23" s="9" t="s">
        <v>45</v>
      </c>
      <c r="D23" s="9" t="s">
        <v>54</v>
      </c>
      <c r="E23" s="16"/>
      <c r="F23" s="21">
        <v>0</v>
      </c>
      <c r="G23" s="14">
        <v>57698.18</v>
      </c>
      <c r="H23" s="18">
        <f t="shared" si="0"/>
        <v>-8578893.6699999981</v>
      </c>
    </row>
    <row r="24" spans="1:8" ht="18" customHeight="1" x14ac:dyDescent="0.25">
      <c r="A24" s="26">
        <v>44760</v>
      </c>
      <c r="B24" s="27"/>
      <c r="C24" s="9" t="s">
        <v>44</v>
      </c>
      <c r="D24" s="9" t="s">
        <v>53</v>
      </c>
      <c r="E24" s="16"/>
      <c r="F24" s="21">
        <v>0</v>
      </c>
      <c r="G24" s="14">
        <v>86.55</v>
      </c>
      <c r="H24" s="18">
        <f t="shared" si="0"/>
        <v>-8578980.2199999988</v>
      </c>
    </row>
    <row r="25" spans="1:8" ht="18" customHeight="1" x14ac:dyDescent="0.25">
      <c r="A25" s="26">
        <v>44764</v>
      </c>
      <c r="B25" s="27"/>
      <c r="C25" s="9" t="s">
        <v>43</v>
      </c>
      <c r="D25" s="9" t="s">
        <v>42</v>
      </c>
      <c r="E25" s="16"/>
      <c r="F25" s="21">
        <v>675</v>
      </c>
      <c r="G25" s="14">
        <v>0</v>
      </c>
      <c r="H25" s="18">
        <f t="shared" si="0"/>
        <v>-8578305.2199999988</v>
      </c>
    </row>
    <row r="26" spans="1:8" ht="18" customHeight="1" x14ac:dyDescent="0.25">
      <c r="A26" s="26">
        <v>44771</v>
      </c>
      <c r="B26" s="27"/>
      <c r="C26" s="9" t="s">
        <v>15</v>
      </c>
      <c r="D26" s="9" t="s">
        <v>16</v>
      </c>
      <c r="E26" s="16"/>
      <c r="F26" s="21">
        <v>0</v>
      </c>
      <c r="G26" s="14">
        <v>175</v>
      </c>
      <c r="H26" s="18">
        <f t="shared" si="0"/>
        <v>-8578480.2199999988</v>
      </c>
    </row>
    <row r="27" spans="1:8" x14ac:dyDescent="0.25">
      <c r="F27" s="28"/>
      <c r="G27" s="28"/>
    </row>
  </sheetData>
  <sortState xmlns:xlrd2="http://schemas.microsoft.com/office/spreadsheetml/2017/richdata2" ref="A9:H26">
    <sortCondition ref="A9:A26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1"/>
    </sheetView>
  </sheetViews>
  <sheetFormatPr baseColWidth="10" defaultColWidth="11.42578125" defaultRowHeight="15" x14ac:dyDescent="0.25"/>
  <cols>
    <col min="2" max="2" width="12" bestFit="1" customWidth="1"/>
    <col min="3" max="3" width="15.7109375" customWidth="1"/>
    <col min="4" max="4" width="38.7109375" style="2" bestFit="1" customWidth="1"/>
    <col min="5" max="5" width="39.85546875" customWidth="1"/>
    <col min="6" max="7" width="13.28515625" style="12" bestFit="1" customWidth="1"/>
    <col min="8" max="8" width="15.140625" style="12" bestFit="1" customWidth="1"/>
  </cols>
  <sheetData>
    <row r="1" spans="1:8" x14ac:dyDescent="0.25">
      <c r="A1" s="29" t="s">
        <v>7</v>
      </c>
      <c r="B1" s="29"/>
      <c r="C1" s="29"/>
      <c r="D1" s="29"/>
      <c r="E1" s="29"/>
      <c r="F1" s="29"/>
      <c r="G1" s="29"/>
      <c r="H1" s="29"/>
    </row>
    <row r="2" spans="1:8" x14ac:dyDescent="0.25">
      <c r="A2" s="29" t="s">
        <v>8</v>
      </c>
      <c r="B2" s="29"/>
      <c r="C2" s="29"/>
      <c r="D2" s="29"/>
      <c r="E2" s="29"/>
      <c r="F2" s="29"/>
      <c r="G2" s="29"/>
      <c r="H2" s="29"/>
    </row>
    <row r="3" spans="1:8" x14ac:dyDescent="0.25">
      <c r="A3" s="29" t="s">
        <v>9</v>
      </c>
      <c r="B3" s="29"/>
      <c r="C3" s="29"/>
      <c r="D3" s="29"/>
      <c r="E3" s="29"/>
      <c r="F3" s="29"/>
      <c r="G3" s="29"/>
      <c r="H3" s="29"/>
    </row>
    <row r="4" spans="1:8" x14ac:dyDescent="0.25">
      <c r="A4" s="30" t="s">
        <v>10</v>
      </c>
      <c r="B4" s="30"/>
      <c r="C4" s="30"/>
      <c r="D4" s="30"/>
      <c r="E4" s="30"/>
      <c r="F4" s="30"/>
      <c r="G4" s="30"/>
      <c r="H4" s="30"/>
    </row>
    <row r="5" spans="1:8" x14ac:dyDescent="0.25">
      <c r="A5" s="30" t="s">
        <v>14</v>
      </c>
      <c r="B5" s="30"/>
      <c r="C5" s="30"/>
      <c r="D5" s="30"/>
      <c r="E5" s="30"/>
      <c r="F5" s="30"/>
      <c r="G5" s="30"/>
      <c r="H5" s="30"/>
    </row>
    <row r="6" spans="1:8" x14ac:dyDescent="0.25">
      <c r="A6" s="4"/>
      <c r="B6" s="4"/>
      <c r="C6" s="4"/>
      <c r="D6" s="15"/>
      <c r="E6" s="7"/>
      <c r="F6" s="13"/>
      <c r="G6" s="19"/>
      <c r="H6" s="19"/>
    </row>
    <row r="7" spans="1:8" x14ac:dyDescent="0.25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20" t="s">
        <v>4</v>
      </c>
      <c r="G7" s="20" t="s">
        <v>5</v>
      </c>
      <c r="H7" s="20" t="s">
        <v>6</v>
      </c>
    </row>
    <row r="8" spans="1:8" x14ac:dyDescent="0.25">
      <c r="A8" s="11"/>
      <c r="B8" s="5"/>
      <c r="C8" s="9"/>
      <c r="D8" s="16"/>
      <c r="E8" s="16"/>
      <c r="F8" s="14"/>
      <c r="G8" s="14"/>
      <c r="H8" s="18">
        <f>+F8-G8</f>
        <v>0</v>
      </c>
    </row>
    <row r="9" spans="1:8" x14ac:dyDescent="0.25">
      <c r="A9" s="11">
        <v>44749</v>
      </c>
      <c r="B9" s="17"/>
      <c r="C9" s="17"/>
      <c r="D9" s="17" t="s">
        <v>38</v>
      </c>
      <c r="E9" s="9" t="s">
        <v>61</v>
      </c>
      <c r="F9" s="14"/>
      <c r="G9" s="14">
        <v>3099530.53</v>
      </c>
      <c r="H9" s="18">
        <f t="shared" ref="H9:H11" si="0">+F9-G9+H8</f>
        <v>-3099530.53</v>
      </c>
    </row>
    <row r="10" spans="1:8" x14ac:dyDescent="0.25">
      <c r="A10" s="11"/>
      <c r="B10" s="17"/>
      <c r="C10" s="17"/>
      <c r="D10" s="9"/>
      <c r="E10" s="16"/>
      <c r="F10" s="14"/>
      <c r="G10" s="14"/>
      <c r="H10" s="18">
        <f t="shared" si="0"/>
        <v>-3099530.53</v>
      </c>
    </row>
    <row r="11" spans="1:8" x14ac:dyDescent="0.25">
      <c r="A11" s="11"/>
      <c r="B11" s="17"/>
      <c r="C11" s="9"/>
      <c r="D11" s="16"/>
      <c r="E11" s="16"/>
      <c r="F11" s="14"/>
      <c r="G11" s="14"/>
      <c r="H11" s="18">
        <f t="shared" si="0"/>
        <v>-3099530.53</v>
      </c>
    </row>
  </sheetData>
  <sortState xmlns:xlrd2="http://schemas.microsoft.com/office/spreadsheetml/2017/richdata2" ref="A9:G10">
    <sortCondition ref="A9:A10"/>
  </sortState>
  <mergeCells count="5">
    <mergeCell ref="A5:H5"/>
    <mergeCell ref="A1:H1"/>
    <mergeCell ref="A2:H2"/>
    <mergeCell ref="A3:H3"/>
    <mergeCell ref="A4:H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E101" sqref="E101"/>
    </sheetView>
  </sheetViews>
  <sheetFormatPr baseColWidth="10" defaultColWidth="11.42578125" defaultRowHeight="15" x14ac:dyDescent="0.25"/>
  <cols>
    <col min="2" max="2" width="13" bestFit="1" customWidth="1"/>
    <col min="3" max="3" width="16.85546875" style="24" customWidth="1"/>
    <col min="4" max="4" width="38.7109375" style="2" bestFit="1" customWidth="1"/>
    <col min="5" max="5" width="60.85546875" customWidth="1"/>
    <col min="6" max="7" width="14.140625" style="12" bestFit="1" customWidth="1"/>
    <col min="8" max="8" width="15.140625" style="12" bestFit="1" customWidth="1"/>
  </cols>
  <sheetData>
    <row r="1" spans="1:8" x14ac:dyDescent="0.25">
      <c r="A1" s="29" t="s">
        <v>7</v>
      </c>
      <c r="B1" s="29"/>
      <c r="C1" s="29"/>
      <c r="D1" s="29"/>
      <c r="E1" s="29"/>
      <c r="F1" s="29"/>
      <c r="G1" s="29"/>
      <c r="H1" s="29"/>
    </row>
    <row r="2" spans="1:8" x14ac:dyDescent="0.25">
      <c r="A2" s="29" t="s">
        <v>8</v>
      </c>
      <c r="B2" s="29"/>
      <c r="C2" s="29"/>
      <c r="D2" s="29"/>
      <c r="E2" s="29"/>
      <c r="F2" s="29"/>
      <c r="G2" s="29"/>
      <c r="H2" s="29"/>
    </row>
    <row r="3" spans="1:8" x14ac:dyDescent="0.25">
      <c r="A3" s="29" t="s">
        <v>9</v>
      </c>
      <c r="B3" s="29"/>
      <c r="C3" s="29"/>
      <c r="D3" s="29"/>
      <c r="E3" s="29"/>
      <c r="F3" s="29"/>
      <c r="G3" s="29"/>
      <c r="H3" s="29"/>
    </row>
    <row r="4" spans="1:8" x14ac:dyDescent="0.25">
      <c r="A4" s="30" t="s">
        <v>20</v>
      </c>
      <c r="B4" s="30"/>
      <c r="C4" s="30"/>
      <c r="D4" s="30"/>
      <c r="E4" s="30"/>
      <c r="F4" s="30"/>
      <c r="G4" s="30"/>
      <c r="H4" s="30"/>
    </row>
    <row r="5" spans="1:8" x14ac:dyDescent="0.25">
      <c r="A5" s="30" t="s">
        <v>17</v>
      </c>
      <c r="B5" s="30"/>
      <c r="C5" s="30"/>
      <c r="D5" s="30"/>
      <c r="E5" s="30"/>
      <c r="F5" s="30"/>
      <c r="G5" s="30"/>
      <c r="H5" s="30"/>
    </row>
    <row r="6" spans="1:8" x14ac:dyDescent="0.25">
      <c r="A6" s="4"/>
      <c r="B6" s="4"/>
      <c r="C6" s="22"/>
      <c r="D6" s="15"/>
      <c r="E6" s="7"/>
      <c r="F6" s="13"/>
      <c r="G6" s="19"/>
      <c r="H6" s="19"/>
    </row>
    <row r="7" spans="1:8" x14ac:dyDescent="0.25">
      <c r="A7" s="5" t="s">
        <v>0</v>
      </c>
      <c r="B7" s="5" t="s">
        <v>1</v>
      </c>
      <c r="C7" s="23" t="s">
        <v>13</v>
      </c>
      <c r="D7" s="5" t="s">
        <v>2</v>
      </c>
      <c r="E7" s="5" t="s">
        <v>3</v>
      </c>
      <c r="F7" s="20" t="s">
        <v>4</v>
      </c>
      <c r="G7" s="20" t="s">
        <v>5</v>
      </c>
      <c r="H7" s="20" t="s">
        <v>6</v>
      </c>
    </row>
    <row r="8" spans="1:8" x14ac:dyDescent="0.25">
      <c r="A8" s="11"/>
      <c r="B8" s="17"/>
      <c r="D8" s="9"/>
      <c r="E8" s="16"/>
      <c r="F8" s="21"/>
      <c r="G8" s="14"/>
      <c r="H8" s="18">
        <f>+F8-G8</f>
        <v>0</v>
      </c>
    </row>
    <row r="9" spans="1:8" x14ac:dyDescent="0.25">
      <c r="A9" s="11">
        <v>44743</v>
      </c>
      <c r="B9" s="17" t="s">
        <v>62</v>
      </c>
      <c r="C9" s="17"/>
      <c r="D9" s="9" t="s">
        <v>117</v>
      </c>
      <c r="E9" s="16" t="s">
        <v>118</v>
      </c>
      <c r="F9" s="21"/>
      <c r="G9" s="14">
        <v>1764701.95</v>
      </c>
      <c r="H9" s="18">
        <f>+F9-G9+H8</f>
        <v>-1764701.95</v>
      </c>
    </row>
    <row r="10" spans="1:8" x14ac:dyDescent="0.25">
      <c r="A10" s="11" t="s">
        <v>63</v>
      </c>
      <c r="B10" s="17" t="s">
        <v>64</v>
      </c>
      <c r="C10" s="17"/>
      <c r="D10" s="9" t="s">
        <v>19</v>
      </c>
      <c r="E10" s="16" t="s">
        <v>21</v>
      </c>
      <c r="F10" s="21">
        <v>22994</v>
      </c>
      <c r="G10" s="14"/>
      <c r="H10" s="18">
        <f t="shared" ref="H10:H53" si="0">+F10-G10+H9</f>
        <v>-1741707.95</v>
      </c>
    </row>
    <row r="11" spans="1:8" x14ac:dyDescent="0.25">
      <c r="A11" s="11" t="s">
        <v>65</v>
      </c>
      <c r="B11" s="17" t="s">
        <v>66</v>
      </c>
      <c r="C11" s="17"/>
      <c r="D11" s="9" t="s">
        <v>22</v>
      </c>
      <c r="E11" s="16" t="s">
        <v>21</v>
      </c>
      <c r="F11" s="21">
        <v>30194.959999999999</v>
      </c>
      <c r="G11" s="14"/>
      <c r="H11" s="18">
        <f t="shared" si="0"/>
        <v>-1711512.99</v>
      </c>
    </row>
    <row r="12" spans="1:8" x14ac:dyDescent="0.25">
      <c r="A12" s="11" t="s">
        <v>65</v>
      </c>
      <c r="B12" s="17" t="s">
        <v>67</v>
      </c>
      <c r="C12" s="17"/>
      <c r="D12" s="9" t="s">
        <v>22</v>
      </c>
      <c r="E12" s="16" t="s">
        <v>21</v>
      </c>
      <c r="F12" s="21">
        <v>20745.580000000002</v>
      </c>
      <c r="G12" s="14"/>
      <c r="H12" s="18">
        <f t="shared" si="0"/>
        <v>-1690767.41</v>
      </c>
    </row>
    <row r="13" spans="1:8" x14ac:dyDescent="0.25">
      <c r="A13" s="11" t="s">
        <v>65</v>
      </c>
      <c r="B13" s="17" t="s">
        <v>68</v>
      </c>
      <c r="C13" s="17"/>
      <c r="D13" s="9" t="s">
        <v>22</v>
      </c>
      <c r="E13" s="16" t="s">
        <v>21</v>
      </c>
      <c r="F13" s="21">
        <v>1179202.79</v>
      </c>
      <c r="G13" s="14"/>
      <c r="H13" s="18">
        <f t="shared" si="0"/>
        <v>-511564.61999999988</v>
      </c>
    </row>
    <row r="14" spans="1:8" x14ac:dyDescent="0.25">
      <c r="A14" s="11" t="s">
        <v>69</v>
      </c>
      <c r="B14" s="17" t="s">
        <v>70</v>
      </c>
      <c r="C14" s="17"/>
      <c r="D14" s="9" t="s">
        <v>119</v>
      </c>
      <c r="E14" s="16" t="s">
        <v>21</v>
      </c>
      <c r="F14" s="21">
        <v>366944.63</v>
      </c>
      <c r="G14" s="14"/>
      <c r="H14" s="18">
        <f t="shared" si="0"/>
        <v>-144619.98999999987</v>
      </c>
    </row>
    <row r="15" spans="1:8" x14ac:dyDescent="0.25">
      <c r="A15" s="11" t="s">
        <v>69</v>
      </c>
      <c r="B15" s="17" t="s">
        <v>71</v>
      </c>
      <c r="C15" s="17"/>
      <c r="D15" s="9" t="s">
        <v>119</v>
      </c>
      <c r="E15" s="16" t="s">
        <v>21</v>
      </c>
      <c r="F15" s="21">
        <v>133056</v>
      </c>
      <c r="G15" s="14"/>
      <c r="H15" s="18">
        <f t="shared" si="0"/>
        <v>-11563.989999999874</v>
      </c>
    </row>
    <row r="16" spans="1:8" x14ac:dyDescent="0.25">
      <c r="A16" s="11" t="s">
        <v>72</v>
      </c>
      <c r="B16" s="17" t="s">
        <v>73</v>
      </c>
      <c r="C16" s="17"/>
      <c r="D16" s="9" t="s">
        <v>19</v>
      </c>
      <c r="E16" s="16" t="s">
        <v>21</v>
      </c>
      <c r="F16" s="21">
        <v>84474</v>
      </c>
      <c r="G16" s="14"/>
      <c r="H16" s="18">
        <f t="shared" si="0"/>
        <v>72910.010000000126</v>
      </c>
    </row>
    <row r="17" spans="1:8" x14ac:dyDescent="0.25">
      <c r="A17" s="11" t="s">
        <v>74</v>
      </c>
      <c r="B17" s="17" t="s">
        <v>75</v>
      </c>
      <c r="C17" s="17"/>
      <c r="D17" s="9" t="s">
        <v>22</v>
      </c>
      <c r="E17" s="16" t="s">
        <v>21</v>
      </c>
      <c r="F17" s="21">
        <v>15505.46</v>
      </c>
      <c r="G17" s="14"/>
      <c r="H17" s="18">
        <f t="shared" si="0"/>
        <v>88415.470000000118</v>
      </c>
    </row>
    <row r="18" spans="1:8" x14ac:dyDescent="0.25">
      <c r="A18" s="11" t="s">
        <v>74</v>
      </c>
      <c r="B18" s="17" t="s">
        <v>76</v>
      </c>
      <c r="C18" s="17"/>
      <c r="D18" s="9" t="s">
        <v>22</v>
      </c>
      <c r="E18" s="16" t="s">
        <v>21</v>
      </c>
      <c r="F18" s="21">
        <v>3755.91</v>
      </c>
      <c r="G18" s="14"/>
      <c r="H18" s="18">
        <f t="shared" si="0"/>
        <v>92171.380000000121</v>
      </c>
    </row>
    <row r="19" spans="1:8" x14ac:dyDescent="0.25">
      <c r="A19" s="11" t="s">
        <v>77</v>
      </c>
      <c r="B19" s="17" t="s">
        <v>78</v>
      </c>
      <c r="C19" s="17"/>
      <c r="D19" s="9" t="s">
        <v>19</v>
      </c>
      <c r="E19" s="16" t="s">
        <v>21</v>
      </c>
      <c r="F19" s="21">
        <v>133860</v>
      </c>
      <c r="G19" s="14"/>
      <c r="H19" s="18">
        <f t="shared" si="0"/>
        <v>226031.38000000012</v>
      </c>
    </row>
    <row r="20" spans="1:8" x14ac:dyDescent="0.25">
      <c r="A20" s="11" t="s">
        <v>77</v>
      </c>
      <c r="B20" s="17" t="s">
        <v>79</v>
      </c>
      <c r="C20" s="17"/>
      <c r="D20" s="9" t="s">
        <v>120</v>
      </c>
      <c r="E20" s="16" t="s">
        <v>121</v>
      </c>
      <c r="F20" s="21"/>
      <c r="G20" s="14">
        <v>104453.55</v>
      </c>
      <c r="H20" s="18">
        <f t="shared" si="0"/>
        <v>121577.83000000012</v>
      </c>
    </row>
    <row r="21" spans="1:8" x14ac:dyDescent="0.25">
      <c r="A21" s="11" t="s">
        <v>77</v>
      </c>
      <c r="B21" s="17" t="s">
        <v>80</v>
      </c>
      <c r="C21" s="17"/>
      <c r="D21" s="9" t="s">
        <v>122</v>
      </c>
      <c r="E21" s="16" t="s">
        <v>123</v>
      </c>
      <c r="F21" s="21"/>
      <c r="G21" s="14">
        <v>63926.5</v>
      </c>
      <c r="H21" s="18">
        <f t="shared" si="0"/>
        <v>57651.330000000118</v>
      </c>
    </row>
    <row r="22" spans="1:8" x14ac:dyDescent="0.25">
      <c r="A22" s="11" t="s">
        <v>77</v>
      </c>
      <c r="B22" s="17" t="s">
        <v>81</v>
      </c>
      <c r="C22" s="17"/>
      <c r="D22" s="9" t="s">
        <v>124</v>
      </c>
      <c r="E22" s="16" t="s">
        <v>31</v>
      </c>
      <c r="F22" s="21"/>
      <c r="G22" s="14">
        <v>14480</v>
      </c>
      <c r="H22" s="18">
        <f t="shared" si="0"/>
        <v>43171.330000000118</v>
      </c>
    </row>
    <row r="23" spans="1:8" x14ac:dyDescent="0.25">
      <c r="A23" s="11" t="s">
        <v>77</v>
      </c>
      <c r="B23" s="17" t="s">
        <v>81</v>
      </c>
      <c r="C23" s="17"/>
      <c r="D23" s="9" t="s">
        <v>125</v>
      </c>
      <c r="E23" s="16" t="s">
        <v>31</v>
      </c>
      <c r="F23" s="21"/>
      <c r="G23" s="14">
        <v>1350</v>
      </c>
      <c r="H23" s="18">
        <f t="shared" si="0"/>
        <v>41821.330000000118</v>
      </c>
    </row>
    <row r="24" spans="1:8" x14ac:dyDescent="0.25">
      <c r="A24" s="11">
        <v>44760</v>
      </c>
      <c r="B24" s="17" t="s">
        <v>82</v>
      </c>
      <c r="C24" s="25"/>
      <c r="D24" s="9" t="s">
        <v>25</v>
      </c>
      <c r="E24" s="16" t="s">
        <v>126</v>
      </c>
      <c r="F24" s="21"/>
      <c r="G24" s="14">
        <v>25037.55</v>
      </c>
      <c r="H24" s="18">
        <f t="shared" si="0"/>
        <v>16783.780000000119</v>
      </c>
    </row>
    <row r="25" spans="1:8" x14ac:dyDescent="0.25">
      <c r="A25" s="11">
        <v>44760</v>
      </c>
      <c r="B25" s="17" t="s">
        <v>83</v>
      </c>
      <c r="C25" s="25"/>
      <c r="D25" s="9" t="s">
        <v>26</v>
      </c>
      <c r="E25" s="16" t="s">
        <v>126</v>
      </c>
      <c r="F25" s="21"/>
      <c r="G25" s="14">
        <v>60088.99</v>
      </c>
      <c r="H25" s="18">
        <f t="shared" si="0"/>
        <v>-43305.209999999875</v>
      </c>
    </row>
    <row r="26" spans="1:8" x14ac:dyDescent="0.25">
      <c r="A26" s="11">
        <v>44760</v>
      </c>
      <c r="B26" s="17" t="s">
        <v>84</v>
      </c>
      <c r="C26" s="25"/>
      <c r="D26" s="9" t="s">
        <v>23</v>
      </c>
      <c r="E26" s="16" t="s">
        <v>24</v>
      </c>
      <c r="F26" s="21"/>
      <c r="G26" s="14">
        <v>8288730.2999999998</v>
      </c>
      <c r="H26" s="18">
        <f t="shared" si="0"/>
        <v>-8332035.5099999998</v>
      </c>
    </row>
    <row r="27" spans="1:8" x14ac:dyDescent="0.25">
      <c r="A27" s="11" t="s">
        <v>85</v>
      </c>
      <c r="B27" s="17" t="s">
        <v>86</v>
      </c>
      <c r="C27" s="25"/>
      <c r="D27" s="9" t="s">
        <v>19</v>
      </c>
      <c r="E27" s="16" t="s">
        <v>21</v>
      </c>
      <c r="F27" s="21">
        <v>1057124.8500000001</v>
      </c>
      <c r="G27" s="14"/>
      <c r="H27" s="18">
        <f t="shared" si="0"/>
        <v>-7274910.6600000001</v>
      </c>
    </row>
    <row r="28" spans="1:8" x14ac:dyDescent="0.25">
      <c r="A28" s="11" t="s">
        <v>85</v>
      </c>
      <c r="B28" s="17" t="s">
        <v>87</v>
      </c>
      <c r="C28" s="17"/>
      <c r="D28" s="9" t="s">
        <v>19</v>
      </c>
      <c r="E28" s="16" t="s">
        <v>21</v>
      </c>
      <c r="F28" s="21">
        <v>1057124.8500000001</v>
      </c>
      <c r="G28" s="14"/>
      <c r="H28" s="18">
        <f t="shared" si="0"/>
        <v>-6217785.8100000005</v>
      </c>
    </row>
    <row r="29" spans="1:8" x14ac:dyDescent="0.25">
      <c r="A29" s="11" t="s">
        <v>88</v>
      </c>
      <c r="B29" s="17" t="s">
        <v>89</v>
      </c>
      <c r="C29" s="17"/>
      <c r="D29" s="9" t="s">
        <v>19</v>
      </c>
      <c r="E29" s="16" t="s">
        <v>21</v>
      </c>
      <c r="F29" s="21">
        <v>3272230</v>
      </c>
      <c r="G29" s="14"/>
      <c r="H29" s="18">
        <f t="shared" si="0"/>
        <v>-2945555.8100000005</v>
      </c>
    </row>
    <row r="30" spans="1:8" x14ac:dyDescent="0.25">
      <c r="A30" s="11" t="s">
        <v>90</v>
      </c>
      <c r="B30" s="17" t="s">
        <v>91</v>
      </c>
      <c r="C30" s="17"/>
      <c r="D30" s="9" t="s">
        <v>22</v>
      </c>
      <c r="E30" s="16" t="s">
        <v>21</v>
      </c>
      <c r="F30" s="21">
        <v>22472.74</v>
      </c>
      <c r="G30" s="14"/>
      <c r="H30" s="18">
        <f t="shared" si="0"/>
        <v>-2923083.0700000003</v>
      </c>
    </row>
    <row r="31" spans="1:8" x14ac:dyDescent="0.25">
      <c r="A31" s="11" t="s">
        <v>90</v>
      </c>
      <c r="B31" s="17" t="s">
        <v>92</v>
      </c>
      <c r="C31" s="17"/>
      <c r="D31" s="9" t="s">
        <v>22</v>
      </c>
      <c r="E31" s="16" t="s">
        <v>21</v>
      </c>
      <c r="F31" s="21">
        <v>10085.08</v>
      </c>
      <c r="G31" s="14"/>
      <c r="H31" s="18">
        <f t="shared" si="0"/>
        <v>-2912997.99</v>
      </c>
    </row>
    <row r="32" spans="1:8" x14ac:dyDescent="0.25">
      <c r="A32" s="11" t="s">
        <v>90</v>
      </c>
      <c r="B32" s="17" t="s">
        <v>93</v>
      </c>
      <c r="C32" s="17"/>
      <c r="D32" s="9" t="s">
        <v>22</v>
      </c>
      <c r="E32" s="16" t="s">
        <v>21</v>
      </c>
      <c r="F32" s="21">
        <v>1800000</v>
      </c>
      <c r="G32" s="14"/>
      <c r="H32" s="18">
        <f t="shared" si="0"/>
        <v>-1112997.9900000002</v>
      </c>
    </row>
    <row r="33" spans="1:8" x14ac:dyDescent="0.25">
      <c r="A33" s="11" t="s">
        <v>90</v>
      </c>
      <c r="B33" s="17" t="s">
        <v>94</v>
      </c>
      <c r="C33" s="25"/>
      <c r="D33" s="9" t="s">
        <v>22</v>
      </c>
      <c r="E33" s="16" t="s">
        <v>21</v>
      </c>
      <c r="F33" s="21">
        <v>751</v>
      </c>
      <c r="G33" s="14"/>
      <c r="H33" s="18">
        <f t="shared" si="0"/>
        <v>-1112246.9900000002</v>
      </c>
    </row>
    <row r="34" spans="1:8" x14ac:dyDescent="0.25">
      <c r="A34" s="11" t="s">
        <v>90</v>
      </c>
      <c r="B34" s="17" t="s">
        <v>95</v>
      </c>
      <c r="C34" s="17"/>
      <c r="D34" s="9" t="s">
        <v>127</v>
      </c>
      <c r="E34" s="16" t="s">
        <v>31</v>
      </c>
      <c r="F34" s="21"/>
      <c r="G34" s="14">
        <v>1750</v>
      </c>
      <c r="H34" s="18">
        <f t="shared" si="0"/>
        <v>-1113996.9900000002</v>
      </c>
    </row>
    <row r="35" spans="1:8" x14ac:dyDescent="0.25">
      <c r="A35" s="11" t="s">
        <v>90</v>
      </c>
      <c r="B35" s="17" t="s">
        <v>95</v>
      </c>
      <c r="C35" s="17"/>
      <c r="D35" s="9" t="s">
        <v>128</v>
      </c>
      <c r="E35" s="16" t="s">
        <v>31</v>
      </c>
      <c r="F35" s="21"/>
      <c r="G35" s="14">
        <v>2950</v>
      </c>
      <c r="H35" s="18">
        <f t="shared" si="0"/>
        <v>-1116946.9900000002</v>
      </c>
    </row>
    <row r="36" spans="1:8" x14ac:dyDescent="0.25">
      <c r="A36" s="11">
        <v>44764</v>
      </c>
      <c r="B36" s="17" t="s">
        <v>96</v>
      </c>
      <c r="C36" s="17"/>
      <c r="D36" s="9" t="s">
        <v>129</v>
      </c>
      <c r="E36" s="16" t="s">
        <v>130</v>
      </c>
      <c r="F36" s="21"/>
      <c r="G36" s="14">
        <v>3177593.87</v>
      </c>
      <c r="H36" s="18">
        <f t="shared" si="0"/>
        <v>-4294540.8600000003</v>
      </c>
    </row>
    <row r="37" spans="1:8" x14ac:dyDescent="0.25">
      <c r="A37" s="11">
        <v>44764</v>
      </c>
      <c r="B37" s="17" t="s">
        <v>97</v>
      </c>
      <c r="C37" s="25"/>
      <c r="D37" s="9" t="s">
        <v>27</v>
      </c>
      <c r="E37" s="16" t="s">
        <v>131</v>
      </c>
      <c r="F37" s="21"/>
      <c r="G37" s="14">
        <v>359000</v>
      </c>
      <c r="H37" s="18">
        <f t="shared" si="0"/>
        <v>-4653540.8600000003</v>
      </c>
    </row>
    <row r="38" spans="1:8" x14ac:dyDescent="0.25">
      <c r="A38" s="11">
        <v>44764</v>
      </c>
      <c r="B38" s="17"/>
      <c r="C38" s="25"/>
      <c r="D38" s="9" t="s">
        <v>132</v>
      </c>
      <c r="E38" s="16" t="s">
        <v>133</v>
      </c>
      <c r="F38" s="21"/>
      <c r="G38" s="14">
        <v>1447279.2</v>
      </c>
      <c r="H38" s="18">
        <f t="shared" si="0"/>
        <v>-6100820.0600000005</v>
      </c>
    </row>
    <row r="39" spans="1:8" x14ac:dyDescent="0.25">
      <c r="A39" s="11" t="s">
        <v>98</v>
      </c>
      <c r="B39" s="17" t="s">
        <v>99</v>
      </c>
      <c r="C39" s="25"/>
      <c r="D39" s="9" t="s">
        <v>19</v>
      </c>
      <c r="E39" s="16" t="s">
        <v>21</v>
      </c>
      <c r="F39" s="21">
        <v>88102</v>
      </c>
      <c r="G39" s="14"/>
      <c r="H39" s="18">
        <f t="shared" si="0"/>
        <v>-6012718.0600000005</v>
      </c>
    </row>
    <row r="40" spans="1:8" x14ac:dyDescent="0.25">
      <c r="A40" s="11" t="s">
        <v>98</v>
      </c>
      <c r="B40" s="17" t="s">
        <v>100</v>
      </c>
      <c r="C40" s="25"/>
      <c r="D40" s="9" t="s">
        <v>19</v>
      </c>
      <c r="E40" s="16" t="s">
        <v>21</v>
      </c>
      <c r="F40" s="21">
        <v>5055746.97</v>
      </c>
      <c r="G40" s="14"/>
      <c r="H40" s="18">
        <f t="shared" si="0"/>
        <v>-956971.09000000078</v>
      </c>
    </row>
    <row r="41" spans="1:8" x14ac:dyDescent="0.25">
      <c r="A41" s="11" t="s">
        <v>98</v>
      </c>
      <c r="B41" s="17" t="s">
        <v>101</v>
      </c>
      <c r="C41" s="25"/>
      <c r="D41" s="9" t="s">
        <v>19</v>
      </c>
      <c r="E41" s="16" t="s">
        <v>21</v>
      </c>
      <c r="F41" s="21">
        <v>794</v>
      </c>
      <c r="G41" s="14"/>
      <c r="H41" s="18">
        <f t="shared" si="0"/>
        <v>-956177.09000000078</v>
      </c>
    </row>
    <row r="42" spans="1:8" x14ac:dyDescent="0.25">
      <c r="A42" s="11" t="s">
        <v>102</v>
      </c>
      <c r="B42" s="17" t="s">
        <v>103</v>
      </c>
      <c r="C42" s="25"/>
      <c r="D42" s="9" t="s">
        <v>19</v>
      </c>
      <c r="E42" s="16" t="s">
        <v>21</v>
      </c>
      <c r="F42" s="21">
        <v>9566666.6699999999</v>
      </c>
      <c r="G42" s="14"/>
      <c r="H42" s="18">
        <f t="shared" si="0"/>
        <v>8610489.5799999982</v>
      </c>
    </row>
    <row r="43" spans="1:8" x14ac:dyDescent="0.25">
      <c r="A43" s="11" t="s">
        <v>104</v>
      </c>
      <c r="B43" s="17" t="s">
        <v>105</v>
      </c>
      <c r="C43" s="25"/>
      <c r="D43" s="9" t="s">
        <v>22</v>
      </c>
      <c r="E43" s="16" t="s">
        <v>21</v>
      </c>
      <c r="F43" s="21">
        <v>4766</v>
      </c>
      <c r="G43" s="14"/>
      <c r="H43" s="18">
        <f t="shared" si="0"/>
        <v>8615255.5799999982</v>
      </c>
    </row>
    <row r="44" spans="1:8" x14ac:dyDescent="0.25">
      <c r="A44" s="11" t="s">
        <v>104</v>
      </c>
      <c r="B44" s="17" t="s">
        <v>106</v>
      </c>
      <c r="C44" s="25"/>
      <c r="D44" s="9" t="s">
        <v>134</v>
      </c>
      <c r="E44" s="16" t="s">
        <v>135</v>
      </c>
      <c r="F44" s="21"/>
      <c r="G44" s="14">
        <v>305425</v>
      </c>
      <c r="H44" s="18">
        <f t="shared" si="0"/>
        <v>8309830.5799999982</v>
      </c>
    </row>
    <row r="45" spans="1:8" x14ac:dyDescent="0.25">
      <c r="A45" s="11" t="s">
        <v>104</v>
      </c>
      <c r="B45" s="17" t="s">
        <v>107</v>
      </c>
      <c r="C45" s="25"/>
      <c r="D45" s="9" t="s">
        <v>136</v>
      </c>
      <c r="E45" s="16" t="s">
        <v>137</v>
      </c>
      <c r="F45" s="21"/>
      <c r="G45" s="14">
        <v>13200</v>
      </c>
      <c r="H45" s="18">
        <f t="shared" si="0"/>
        <v>8296630.5799999982</v>
      </c>
    </row>
    <row r="46" spans="1:8" x14ac:dyDescent="0.25">
      <c r="A46" s="11" t="s">
        <v>104</v>
      </c>
      <c r="B46" s="17" t="s">
        <v>108</v>
      </c>
      <c r="C46" s="25"/>
      <c r="D46" s="9" t="s">
        <v>30</v>
      </c>
      <c r="E46" s="16" t="s">
        <v>138</v>
      </c>
      <c r="F46" s="21"/>
      <c r="G46" s="14">
        <v>14868</v>
      </c>
      <c r="H46" s="18">
        <f t="shared" si="0"/>
        <v>8281762.5799999982</v>
      </c>
    </row>
    <row r="47" spans="1:8" x14ac:dyDescent="0.25">
      <c r="A47" s="11" t="s">
        <v>104</v>
      </c>
      <c r="B47" s="17" t="s">
        <v>109</v>
      </c>
      <c r="C47" s="25"/>
      <c r="D47" s="9" t="s">
        <v>139</v>
      </c>
      <c r="E47" s="16" t="s">
        <v>140</v>
      </c>
      <c r="F47" s="21"/>
      <c r="G47" s="14">
        <v>149964.79999999999</v>
      </c>
      <c r="H47" s="18">
        <f t="shared" si="0"/>
        <v>8131797.7799999984</v>
      </c>
    </row>
    <row r="48" spans="1:8" x14ac:dyDescent="0.25">
      <c r="A48" s="11" t="s">
        <v>104</v>
      </c>
      <c r="B48" s="17" t="s">
        <v>110</v>
      </c>
      <c r="C48" s="25"/>
      <c r="D48" s="9" t="s">
        <v>141</v>
      </c>
      <c r="E48" s="16" t="s">
        <v>142</v>
      </c>
      <c r="F48" s="21"/>
      <c r="G48" s="14">
        <v>11075.22</v>
      </c>
      <c r="H48" s="18">
        <f t="shared" si="0"/>
        <v>8120722.5599999987</v>
      </c>
    </row>
    <row r="49" spans="1:8" x14ac:dyDescent="0.25">
      <c r="A49" s="11" t="s">
        <v>104</v>
      </c>
      <c r="B49" s="17" t="s">
        <v>111</v>
      </c>
      <c r="C49" s="25"/>
      <c r="D49" s="9" t="s">
        <v>143</v>
      </c>
      <c r="E49" s="16" t="s">
        <v>144</v>
      </c>
      <c r="F49" s="21"/>
      <c r="G49" s="14">
        <v>353435.76</v>
      </c>
      <c r="H49" s="18">
        <f t="shared" si="0"/>
        <v>7767286.7999999989</v>
      </c>
    </row>
    <row r="50" spans="1:8" x14ac:dyDescent="0.25">
      <c r="A50" s="11" t="s">
        <v>112</v>
      </c>
      <c r="B50" s="17" t="s">
        <v>113</v>
      </c>
      <c r="C50" s="25"/>
      <c r="D50" s="9" t="s">
        <v>19</v>
      </c>
      <c r="E50" s="16" t="s">
        <v>21</v>
      </c>
      <c r="F50" s="21">
        <v>22994</v>
      </c>
      <c r="G50" s="14"/>
      <c r="H50" s="18">
        <f t="shared" si="0"/>
        <v>7790280.7999999989</v>
      </c>
    </row>
    <row r="51" spans="1:8" x14ac:dyDescent="0.25">
      <c r="A51" s="11" t="s">
        <v>112</v>
      </c>
      <c r="B51" s="17" t="s">
        <v>114</v>
      </c>
      <c r="C51" s="25"/>
      <c r="D51" s="9" t="s">
        <v>22</v>
      </c>
      <c r="E51" s="16" t="s">
        <v>21</v>
      </c>
      <c r="F51" s="21">
        <v>29216.55</v>
      </c>
      <c r="G51" s="14"/>
      <c r="H51" s="18">
        <f t="shared" si="0"/>
        <v>7819497.3499999987</v>
      </c>
    </row>
    <row r="52" spans="1:8" x14ac:dyDescent="0.25">
      <c r="A52" s="11" t="s">
        <v>112</v>
      </c>
      <c r="B52" s="17" t="s">
        <v>115</v>
      </c>
      <c r="C52" s="25"/>
      <c r="D52" s="9" t="s">
        <v>22</v>
      </c>
      <c r="E52" s="16" t="s">
        <v>21</v>
      </c>
      <c r="F52" s="21">
        <v>82337.679999999993</v>
      </c>
      <c r="G52" s="14"/>
      <c r="H52" s="18">
        <f t="shared" si="0"/>
        <v>7901835.0299999984</v>
      </c>
    </row>
    <row r="53" spans="1:8" x14ac:dyDescent="0.25">
      <c r="A53" s="11">
        <v>44773</v>
      </c>
      <c r="B53" s="17" t="s">
        <v>116</v>
      </c>
      <c r="C53" s="25"/>
      <c r="D53" s="9" t="s">
        <v>145</v>
      </c>
      <c r="E53" s="16" t="s">
        <v>146</v>
      </c>
      <c r="F53" s="21"/>
      <c r="G53" s="14">
        <v>-70000</v>
      </c>
      <c r="H53" s="18">
        <f t="shared" si="0"/>
        <v>7971835.0299999984</v>
      </c>
    </row>
    <row r="55" spans="1:8" x14ac:dyDescent="0.25">
      <c r="A55" s="29" t="s">
        <v>7</v>
      </c>
      <c r="B55" s="29"/>
      <c r="C55" s="29"/>
      <c r="D55" s="29"/>
      <c r="E55" s="29"/>
      <c r="F55" s="29"/>
      <c r="G55" s="29"/>
      <c r="H55" s="29"/>
    </row>
    <row r="56" spans="1:8" x14ac:dyDescent="0.25">
      <c r="A56" s="29" t="s">
        <v>8</v>
      </c>
      <c r="B56" s="29"/>
      <c r="C56" s="29"/>
      <c r="D56" s="29"/>
      <c r="E56" s="29"/>
      <c r="F56" s="29"/>
      <c r="G56" s="29"/>
      <c r="H56" s="29"/>
    </row>
    <row r="57" spans="1:8" x14ac:dyDescent="0.25">
      <c r="A57" s="29" t="s">
        <v>9</v>
      </c>
      <c r="B57" s="29"/>
      <c r="C57" s="29"/>
      <c r="D57" s="29"/>
      <c r="E57" s="29"/>
      <c r="F57" s="29"/>
      <c r="G57" s="29"/>
      <c r="H57" s="29"/>
    </row>
    <row r="58" spans="1:8" x14ac:dyDescent="0.25">
      <c r="A58" s="30" t="s">
        <v>10</v>
      </c>
      <c r="B58" s="30"/>
      <c r="C58" s="30"/>
      <c r="D58" s="30"/>
      <c r="E58" s="30"/>
      <c r="F58" s="30"/>
      <c r="G58" s="30"/>
      <c r="H58" s="30"/>
    </row>
    <row r="59" spans="1:8" x14ac:dyDescent="0.25">
      <c r="A59" s="30" t="s">
        <v>11</v>
      </c>
      <c r="B59" s="30"/>
      <c r="C59" s="30"/>
      <c r="D59" s="30"/>
      <c r="E59" s="30"/>
      <c r="F59" s="30"/>
      <c r="G59" s="30"/>
      <c r="H59" s="30"/>
    </row>
    <row r="60" spans="1:8" x14ac:dyDescent="0.25">
      <c r="C60"/>
      <c r="D60" t="s">
        <v>12</v>
      </c>
      <c r="E60" s="2"/>
      <c r="F60" s="3"/>
      <c r="G60"/>
      <c r="H60"/>
    </row>
    <row r="61" spans="1:8" x14ac:dyDescent="0.25">
      <c r="A61" s="5" t="s">
        <v>0</v>
      </c>
      <c r="B61" s="5" t="s">
        <v>1</v>
      </c>
      <c r="C61" s="5" t="s">
        <v>13</v>
      </c>
      <c r="D61" s="5" t="s">
        <v>2</v>
      </c>
      <c r="E61" s="5" t="s">
        <v>3</v>
      </c>
      <c r="F61" s="6" t="s">
        <v>4</v>
      </c>
      <c r="G61" s="8" t="s">
        <v>5</v>
      </c>
      <c r="H61" s="8" t="s">
        <v>6</v>
      </c>
    </row>
    <row r="62" spans="1:8" x14ac:dyDescent="0.25">
      <c r="A62" s="26"/>
      <c r="B62" s="27"/>
      <c r="C62" s="9"/>
      <c r="D62" s="9"/>
      <c r="E62" s="16"/>
      <c r="F62" s="21"/>
      <c r="G62" s="14"/>
      <c r="H62" s="18">
        <f>+F62-G62</f>
        <v>0</v>
      </c>
    </row>
    <row r="63" spans="1:8" x14ac:dyDescent="0.25">
      <c r="A63" s="26">
        <v>44743</v>
      </c>
      <c r="B63" s="27"/>
      <c r="C63" s="9" t="s">
        <v>52</v>
      </c>
      <c r="D63" s="9" t="s">
        <v>60</v>
      </c>
      <c r="E63" s="16"/>
      <c r="F63" s="21">
        <v>0</v>
      </c>
      <c r="G63" s="14">
        <v>83.47</v>
      </c>
      <c r="H63" s="18">
        <f>+F63-G63+H62</f>
        <v>-83.47</v>
      </c>
    </row>
    <row r="64" spans="1:8" x14ac:dyDescent="0.25">
      <c r="A64" s="26">
        <v>44748</v>
      </c>
      <c r="B64" s="27">
        <v>12891</v>
      </c>
      <c r="C64" s="9"/>
      <c r="D64" s="9" t="s">
        <v>32</v>
      </c>
      <c r="E64" s="16" t="s">
        <v>33</v>
      </c>
      <c r="F64" s="21"/>
      <c r="G64" s="14">
        <v>8194409.1600000001</v>
      </c>
      <c r="H64" s="18">
        <f t="shared" ref="H64:H80" si="1">+F64-G64+H63</f>
        <v>-8194492.6299999999</v>
      </c>
    </row>
    <row r="65" spans="1:8" x14ac:dyDescent="0.25">
      <c r="A65" s="26">
        <v>44748</v>
      </c>
      <c r="B65" s="27">
        <v>12892</v>
      </c>
      <c r="C65" s="9"/>
      <c r="D65" s="9" t="s">
        <v>34</v>
      </c>
      <c r="E65" s="16" t="s">
        <v>35</v>
      </c>
      <c r="F65" s="21"/>
      <c r="G65" s="14">
        <v>1500432.96</v>
      </c>
      <c r="H65" s="18">
        <f t="shared" si="1"/>
        <v>-9694925.5899999999</v>
      </c>
    </row>
    <row r="66" spans="1:8" x14ac:dyDescent="0.25">
      <c r="A66" s="26">
        <v>44749</v>
      </c>
      <c r="B66" s="27">
        <v>12893</v>
      </c>
      <c r="C66" s="9"/>
      <c r="D66" s="9" t="s">
        <v>36</v>
      </c>
      <c r="E66" s="16" t="s">
        <v>37</v>
      </c>
      <c r="F66" s="21"/>
      <c r="G66" s="14">
        <v>271695.94</v>
      </c>
      <c r="H66" s="18">
        <f t="shared" si="1"/>
        <v>-9966621.5299999993</v>
      </c>
    </row>
    <row r="67" spans="1:8" x14ac:dyDescent="0.25">
      <c r="A67" s="26">
        <v>44749</v>
      </c>
      <c r="B67" s="27"/>
      <c r="C67" s="9" t="s">
        <v>51</v>
      </c>
      <c r="D67" s="9" t="s">
        <v>59</v>
      </c>
      <c r="E67" s="16"/>
      <c r="F67" s="21">
        <v>3099530.53</v>
      </c>
      <c r="G67" s="14">
        <v>0</v>
      </c>
      <c r="H67" s="18">
        <f t="shared" si="1"/>
        <v>-6867091</v>
      </c>
    </row>
    <row r="68" spans="1:8" x14ac:dyDescent="0.25">
      <c r="A68" s="26">
        <v>44750</v>
      </c>
      <c r="B68" s="27">
        <v>12894</v>
      </c>
      <c r="C68" s="9"/>
      <c r="D68" s="9" t="s">
        <v>29</v>
      </c>
      <c r="E68" s="16" t="s">
        <v>29</v>
      </c>
      <c r="F68" s="21"/>
      <c r="G68" s="14">
        <v>0</v>
      </c>
      <c r="H68" s="18">
        <f t="shared" si="1"/>
        <v>-6867091</v>
      </c>
    </row>
    <row r="69" spans="1:8" x14ac:dyDescent="0.25">
      <c r="A69" s="26">
        <v>44750</v>
      </c>
      <c r="B69" s="27">
        <v>12895</v>
      </c>
      <c r="C69" s="9"/>
      <c r="D69" s="9" t="s">
        <v>39</v>
      </c>
      <c r="E69" s="16" t="s">
        <v>40</v>
      </c>
      <c r="F69" s="21"/>
      <c r="G69" s="14">
        <v>1583995.52</v>
      </c>
      <c r="H69" s="18">
        <f t="shared" si="1"/>
        <v>-8451086.5199999996</v>
      </c>
    </row>
    <row r="70" spans="1:8" x14ac:dyDescent="0.25">
      <c r="A70" s="26">
        <v>44753</v>
      </c>
      <c r="B70" s="27"/>
      <c r="C70" s="9" t="s">
        <v>49</v>
      </c>
      <c r="D70" s="9" t="s">
        <v>28</v>
      </c>
      <c r="E70" s="16"/>
      <c r="F70" s="21">
        <v>4915</v>
      </c>
      <c r="G70" s="14">
        <v>0</v>
      </c>
      <c r="H70" s="18">
        <f t="shared" si="1"/>
        <v>-8446171.5199999996</v>
      </c>
    </row>
    <row r="71" spans="1:8" x14ac:dyDescent="0.25">
      <c r="A71" s="26">
        <v>44753</v>
      </c>
      <c r="B71" s="27"/>
      <c r="C71" s="9" t="s">
        <v>50</v>
      </c>
      <c r="D71" s="9" t="s">
        <v>58</v>
      </c>
      <c r="E71" s="16"/>
      <c r="F71" s="21">
        <v>0</v>
      </c>
      <c r="G71" s="14">
        <v>2250.65</v>
      </c>
      <c r="H71" s="18">
        <f t="shared" si="1"/>
        <v>-8448422.1699999999</v>
      </c>
    </row>
    <row r="72" spans="1:8" x14ac:dyDescent="0.25">
      <c r="A72" s="26">
        <v>44755</v>
      </c>
      <c r="B72" s="27">
        <v>12896</v>
      </c>
      <c r="C72" s="9"/>
      <c r="D72" s="9" t="s">
        <v>29</v>
      </c>
      <c r="E72" s="16" t="s">
        <v>29</v>
      </c>
      <c r="F72" s="21"/>
      <c r="G72" s="14">
        <v>0</v>
      </c>
      <c r="H72" s="18">
        <f t="shared" si="1"/>
        <v>-8448422.1699999999</v>
      </c>
    </row>
    <row r="73" spans="1:8" x14ac:dyDescent="0.25">
      <c r="A73" s="26">
        <v>44755</v>
      </c>
      <c r="B73" s="27"/>
      <c r="C73" s="9" t="s">
        <v>46</v>
      </c>
      <c r="D73" s="9" t="s">
        <v>55</v>
      </c>
      <c r="E73" s="16"/>
      <c r="F73" s="21">
        <v>0</v>
      </c>
      <c r="G73" s="14">
        <v>12291.61</v>
      </c>
      <c r="H73" s="18">
        <f t="shared" si="1"/>
        <v>-8460713.7799999993</v>
      </c>
    </row>
    <row r="74" spans="1:8" x14ac:dyDescent="0.25">
      <c r="A74" s="26">
        <v>44755</v>
      </c>
      <c r="B74" s="27"/>
      <c r="C74" s="9" t="s">
        <v>47</v>
      </c>
      <c r="D74" s="9" t="s">
        <v>56</v>
      </c>
      <c r="E74" s="16"/>
      <c r="F74" s="21">
        <v>0</v>
      </c>
      <c r="G74" s="14">
        <v>2375.9899999999998</v>
      </c>
      <c r="H74" s="18">
        <f t="shared" si="1"/>
        <v>-8463089.7699999996</v>
      </c>
    </row>
    <row r="75" spans="1:8" x14ac:dyDescent="0.25">
      <c r="A75" s="26">
        <v>44755</v>
      </c>
      <c r="B75" s="27"/>
      <c r="C75" s="9" t="s">
        <v>48</v>
      </c>
      <c r="D75" s="9" t="s">
        <v>57</v>
      </c>
      <c r="E75" s="16"/>
      <c r="F75" s="21">
        <v>0</v>
      </c>
      <c r="G75" s="14">
        <v>407.54</v>
      </c>
      <c r="H75" s="18">
        <f t="shared" si="1"/>
        <v>-8463497.3099999987</v>
      </c>
    </row>
    <row r="76" spans="1:8" x14ac:dyDescent="0.25">
      <c r="A76" s="26">
        <v>44756</v>
      </c>
      <c r="B76" s="27">
        <v>12897</v>
      </c>
      <c r="C76" s="9"/>
      <c r="D76" s="9" t="s">
        <v>41</v>
      </c>
      <c r="E76" s="16" t="s">
        <v>18</v>
      </c>
      <c r="F76" s="21"/>
      <c r="G76" s="14">
        <v>57698.18</v>
      </c>
      <c r="H76" s="18">
        <f t="shared" si="1"/>
        <v>-8521195.4899999984</v>
      </c>
    </row>
    <row r="77" spans="1:8" x14ac:dyDescent="0.25">
      <c r="A77" s="26">
        <v>44757</v>
      </c>
      <c r="B77" s="27"/>
      <c r="C77" s="9" t="s">
        <v>45</v>
      </c>
      <c r="D77" s="9" t="s">
        <v>54</v>
      </c>
      <c r="E77" s="16"/>
      <c r="F77" s="21">
        <v>0</v>
      </c>
      <c r="G77" s="14">
        <v>57698.18</v>
      </c>
      <c r="H77" s="18">
        <f t="shared" si="1"/>
        <v>-8578893.6699999981</v>
      </c>
    </row>
    <row r="78" spans="1:8" x14ac:dyDescent="0.25">
      <c r="A78" s="26">
        <v>44760</v>
      </c>
      <c r="B78" s="27"/>
      <c r="C78" s="9" t="s">
        <v>44</v>
      </c>
      <c r="D78" s="9" t="s">
        <v>53</v>
      </c>
      <c r="E78" s="16"/>
      <c r="F78" s="21">
        <v>0</v>
      </c>
      <c r="G78" s="14">
        <v>86.55</v>
      </c>
      <c r="H78" s="18">
        <f t="shared" si="1"/>
        <v>-8578980.2199999988</v>
      </c>
    </row>
    <row r="79" spans="1:8" x14ac:dyDescent="0.25">
      <c r="A79" s="26">
        <v>44764</v>
      </c>
      <c r="B79" s="27"/>
      <c r="C79" s="9" t="s">
        <v>43</v>
      </c>
      <c r="D79" s="9" t="s">
        <v>42</v>
      </c>
      <c r="E79" s="16"/>
      <c r="F79" s="21">
        <v>675</v>
      </c>
      <c r="G79" s="14">
        <v>0</v>
      </c>
      <c r="H79" s="18">
        <f t="shared" si="1"/>
        <v>-8578305.2199999988</v>
      </c>
    </row>
    <row r="80" spans="1:8" x14ac:dyDescent="0.25">
      <c r="A80" s="26">
        <v>44771</v>
      </c>
      <c r="B80" s="27"/>
      <c r="C80" s="9" t="s">
        <v>15</v>
      </c>
      <c r="D80" s="9" t="s">
        <v>16</v>
      </c>
      <c r="E80" s="16"/>
      <c r="F80" s="21">
        <v>0</v>
      </c>
      <c r="G80" s="14">
        <v>175</v>
      </c>
      <c r="H80" s="18">
        <f t="shared" si="1"/>
        <v>-8578480.2199999988</v>
      </c>
    </row>
    <row r="82" spans="1:8" x14ac:dyDescent="0.25">
      <c r="A82" s="29" t="s">
        <v>7</v>
      </c>
      <c r="B82" s="29"/>
      <c r="C82" s="29"/>
      <c r="D82" s="29"/>
      <c r="E82" s="29"/>
      <c r="F82" s="29"/>
      <c r="G82" s="29"/>
      <c r="H82" s="29"/>
    </row>
    <row r="83" spans="1:8" x14ac:dyDescent="0.25">
      <c r="A83" s="29" t="s">
        <v>8</v>
      </c>
      <c r="B83" s="29"/>
      <c r="C83" s="29"/>
      <c r="D83" s="29"/>
      <c r="E83" s="29"/>
      <c r="F83" s="29"/>
      <c r="G83" s="29"/>
      <c r="H83" s="29"/>
    </row>
    <row r="84" spans="1:8" x14ac:dyDescent="0.25">
      <c r="A84" s="29" t="s">
        <v>9</v>
      </c>
      <c r="B84" s="29"/>
      <c r="C84" s="29"/>
      <c r="D84" s="29"/>
      <c r="E84" s="29"/>
      <c r="F84" s="29"/>
      <c r="G84" s="29"/>
      <c r="H84" s="29"/>
    </row>
    <row r="85" spans="1:8" x14ac:dyDescent="0.25">
      <c r="A85" s="30" t="s">
        <v>10</v>
      </c>
      <c r="B85" s="30"/>
      <c r="C85" s="30"/>
      <c r="D85" s="30"/>
      <c r="E85" s="30"/>
      <c r="F85" s="30"/>
      <c r="G85" s="30"/>
      <c r="H85" s="30"/>
    </row>
    <row r="86" spans="1:8" x14ac:dyDescent="0.25">
      <c r="A86" s="30" t="s">
        <v>14</v>
      </c>
      <c r="B86" s="30"/>
      <c r="C86" s="30"/>
      <c r="D86" s="30"/>
      <c r="E86" s="30"/>
      <c r="F86" s="30"/>
      <c r="G86" s="30"/>
      <c r="H86" s="30"/>
    </row>
    <row r="87" spans="1:8" x14ac:dyDescent="0.25">
      <c r="A87" s="4"/>
      <c r="B87" s="4"/>
      <c r="C87" s="4"/>
      <c r="D87" s="15"/>
      <c r="E87" s="7"/>
      <c r="F87" s="13"/>
      <c r="G87" s="19"/>
      <c r="H87" s="19"/>
    </row>
    <row r="88" spans="1:8" x14ac:dyDescent="0.25">
      <c r="A88" s="5" t="s">
        <v>0</v>
      </c>
      <c r="B88" s="5" t="s">
        <v>1</v>
      </c>
      <c r="C88" s="5" t="s">
        <v>13</v>
      </c>
      <c r="D88" s="5" t="s">
        <v>2</v>
      </c>
      <c r="E88" s="5" t="s">
        <v>3</v>
      </c>
      <c r="F88" s="20" t="s">
        <v>4</v>
      </c>
      <c r="G88" s="20" t="s">
        <v>5</v>
      </c>
      <c r="H88" s="20" t="s">
        <v>6</v>
      </c>
    </row>
    <row r="89" spans="1:8" x14ac:dyDescent="0.25">
      <c r="A89" s="11"/>
      <c r="B89" s="5"/>
      <c r="C89" s="9"/>
      <c r="D89" s="16"/>
      <c r="E89" s="16"/>
      <c r="F89" s="14"/>
      <c r="G89" s="14"/>
      <c r="H89" s="18">
        <f>+F89-G89</f>
        <v>0</v>
      </c>
    </row>
    <row r="90" spans="1:8" x14ac:dyDescent="0.25">
      <c r="A90" s="11">
        <v>44749</v>
      </c>
      <c r="B90" s="17"/>
      <c r="C90" s="17"/>
      <c r="D90" s="17" t="s">
        <v>38</v>
      </c>
      <c r="E90" s="9" t="s">
        <v>61</v>
      </c>
      <c r="F90" s="14"/>
      <c r="G90" s="14">
        <v>3099530.53</v>
      </c>
      <c r="H90" s="18">
        <f t="shared" ref="H90:H92" si="2">+F90-G90+H89</f>
        <v>-3099530.53</v>
      </c>
    </row>
    <row r="91" spans="1:8" x14ac:dyDescent="0.25">
      <c r="A91" s="11"/>
      <c r="B91" s="17"/>
      <c r="C91" s="17"/>
      <c r="D91" s="9"/>
      <c r="E91" s="16"/>
      <c r="F91" s="14"/>
      <c r="G91" s="14"/>
      <c r="H91" s="18">
        <f t="shared" si="2"/>
        <v>-3099530.53</v>
      </c>
    </row>
    <row r="92" spans="1:8" x14ac:dyDescent="0.25">
      <c r="A92" s="11"/>
      <c r="B92" s="17"/>
      <c r="C92" s="9"/>
      <c r="D92" s="16"/>
      <c r="E92" s="16"/>
      <c r="F92" s="14"/>
      <c r="G92" s="14"/>
      <c r="H92" s="18">
        <f t="shared" si="2"/>
        <v>-3099530.53</v>
      </c>
    </row>
  </sheetData>
  <mergeCells count="15">
    <mergeCell ref="A82:H82"/>
    <mergeCell ref="A83:H83"/>
    <mergeCell ref="A84:H84"/>
    <mergeCell ref="A85:H85"/>
    <mergeCell ref="A86:H86"/>
    <mergeCell ref="A55:H55"/>
    <mergeCell ref="A56:H56"/>
    <mergeCell ref="A57:H57"/>
    <mergeCell ref="A58:H58"/>
    <mergeCell ref="A59:H59"/>
    <mergeCell ref="A1:H1"/>
    <mergeCell ref="A2:H2"/>
    <mergeCell ref="A3:H3"/>
    <mergeCell ref="A4:H4"/>
    <mergeCell ref="A5:H5"/>
  </mergeCells>
  <pageMargins left="0.7" right="0.7" top="0.75" bottom="0.75" header="0.3" footer="0.3"/>
  <pageSetup scale="4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1150-3</vt:lpstr>
      <vt:lpstr>1147-0</vt:lpstr>
      <vt:lpstr># 9995093000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yperez</dc:creator>
  <cp:lastModifiedBy>Porfirio Marino Campaña Perez</cp:lastModifiedBy>
  <cp:lastPrinted>2022-08-08T23:27:41Z</cp:lastPrinted>
  <dcterms:created xsi:type="dcterms:W3CDTF">2019-10-02T17:11:17Z</dcterms:created>
  <dcterms:modified xsi:type="dcterms:W3CDTF">2022-08-08T23:29:41Z</dcterms:modified>
</cp:coreProperties>
</file>