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3607923D-F16A-480C-A0E5-1DC229C36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50-3" sheetId="1" r:id="rId1"/>
    <sheet name="1147-0" sheetId="2" r:id="rId2"/>
    <sheet name="# 9995093000 " sheetId="4" r:id="rId3"/>
  </sheets>
  <definedNames>
    <definedName name="_xlnm._FilterDatabase" localSheetId="2" hidden="1">'# 9995093000 '!$A$8:$G$22</definedName>
    <definedName name="_xlnm._FilterDatabase" localSheetId="1" hidden="1">'1147-0'!$A$8:$G$12</definedName>
    <definedName name="_xlnm._FilterDatabase" localSheetId="0" hidden="1">'1150-3'!$A$10:$G$18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27" i="1"/>
  <c r="H28" i="1" s="1"/>
  <c r="H29" i="1" s="1"/>
  <c r="H30" i="1" s="1"/>
  <c r="H31" i="1" s="1"/>
  <c r="H18" i="1" l="1"/>
  <c r="H10" i="1"/>
  <c r="H11" i="1"/>
  <c r="H12" i="1"/>
  <c r="H13" i="1"/>
  <c r="H14" i="1"/>
  <c r="H15" i="1"/>
  <c r="H16" i="1"/>
  <c r="H17" i="1"/>
  <c r="H9" i="1" l="1"/>
  <c r="H8" i="1" l="1"/>
  <c r="H8" i="2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9" i="2" l="1"/>
  <c r="H10" i="2" s="1"/>
  <c r="H11" i="2" s="1"/>
  <c r="H12" i="2" s="1"/>
</calcChain>
</file>

<file path=xl/sharedStrings.xml><?xml version="1.0" encoding="utf-8"?>
<sst xmlns="http://schemas.openxmlformats.org/spreadsheetml/2006/main" count="348" uniqueCount="117">
  <si>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</si>
  <si>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</si>
  <si>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</si>
  <si>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</si>
  <si>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</si>
  <si>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</si>
  <si>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</si>
  <si>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</si>
  <si>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</si>
  <si>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</si>
  <si>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</si>
  <si>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</si>
  <si>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</si>
  <si>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</si>
  <si>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231-001247-0 </t>
  </si>
  <si>
    <t>TRANSFERENCIA</t>
  </si>
  <si>
    <t>CARGOS BANCARIOS</t>
  </si>
  <si>
    <t>9990002</t>
  </si>
  <si>
    <t>COMISIÓN MANEJO DE CUENTA</t>
  </si>
  <si>
    <t xml:space="preserve">CTA # 9995093000 </t>
  </si>
  <si>
    <t>GLENIS RODRIGUEZ BATISTA</t>
  </si>
  <si>
    <t>REPOSICION DE CAJA CHICA</t>
  </si>
  <si>
    <t>INGRESOS POR DEDUCCION</t>
  </si>
  <si>
    <t>BANCO: TESORERIA NACIONAL</t>
  </si>
  <si>
    <t>TRASFERENCIA</t>
  </si>
  <si>
    <t>PETROMOVIL</t>
  </si>
  <si>
    <t>AUTOMAKI SRL</t>
  </si>
  <si>
    <t>SALDO ALQUILER DE GRUA PETIBONE PARA LA REAHBILITACION DE LOS CAMPOS DE POZOS CATALINA Y BRUJUELA</t>
  </si>
  <si>
    <t>4524000053987</t>
  </si>
  <si>
    <t>220520002300030478</t>
  </si>
  <si>
    <t>4524000060374</t>
  </si>
  <si>
    <t>4524000094270</t>
  </si>
  <si>
    <t>4524000094271</t>
  </si>
  <si>
    <t>4524000094269</t>
  </si>
  <si>
    <t>IMP. 0.15-000012886</t>
  </si>
  <si>
    <t>DEPOSITO- PAGO MES DE MAYO, LEONARDO</t>
  </si>
  <si>
    <t>IMP. 0.15-000012885</t>
  </si>
  <si>
    <t>IMP. 0.15-000012884</t>
  </si>
  <si>
    <t>IMP. 0.15-000012880</t>
  </si>
  <si>
    <t>IMP. 0.15-000012883</t>
  </si>
  <si>
    <t>TRANSFERENCIA DE HOSPITAL MUNICIPAL DE BOC</t>
  </si>
  <si>
    <t>26686466306</t>
  </si>
  <si>
    <t>05/05/2022</t>
  </si>
  <si>
    <t>1407100090105</t>
  </si>
  <si>
    <t>1405100090102</t>
  </si>
  <si>
    <t>1339100090077</t>
  </si>
  <si>
    <t>06/05/2022</t>
  </si>
  <si>
    <t>51570</t>
  </si>
  <si>
    <t>10/05/2022</t>
  </si>
  <si>
    <t>53150</t>
  </si>
  <si>
    <t>11/05/2022</t>
  </si>
  <si>
    <t>1115100080036</t>
  </si>
  <si>
    <t>1112100080032</t>
  </si>
  <si>
    <t>12/05/2022</t>
  </si>
  <si>
    <t>54169</t>
  </si>
  <si>
    <t>13/05/2022</t>
  </si>
  <si>
    <t>54285</t>
  </si>
  <si>
    <t>16/05/2022</t>
  </si>
  <si>
    <t>55270</t>
  </si>
  <si>
    <t>17/05/2022</t>
  </si>
  <si>
    <t>70766397</t>
  </si>
  <si>
    <t>18/05/2022</t>
  </si>
  <si>
    <t>70043971</t>
  </si>
  <si>
    <t>56340</t>
  </si>
  <si>
    <t>56360</t>
  </si>
  <si>
    <t>20/05/2022</t>
  </si>
  <si>
    <t>57151</t>
  </si>
  <si>
    <t>LB-146</t>
  </si>
  <si>
    <t>LB-162</t>
  </si>
  <si>
    <t>LB-151</t>
  </si>
  <si>
    <t>LB-156</t>
  </si>
  <si>
    <t>23/05/2022</t>
  </si>
  <si>
    <t>1035100080021</t>
  </si>
  <si>
    <t>1031100080017</t>
  </si>
  <si>
    <t>1025100080013</t>
  </si>
  <si>
    <t>24/05/2022</t>
  </si>
  <si>
    <t>58745</t>
  </si>
  <si>
    <t>36950</t>
  </si>
  <si>
    <t>LB-163</t>
  </si>
  <si>
    <t>25/05/2022</t>
  </si>
  <si>
    <t>1136000010162</t>
  </si>
  <si>
    <t>70041055</t>
  </si>
  <si>
    <t>26/05/2022</t>
  </si>
  <si>
    <t>60184</t>
  </si>
  <si>
    <t>LB-179</t>
  </si>
  <si>
    <t>LB-168</t>
  </si>
  <si>
    <t>LB-171</t>
  </si>
  <si>
    <t>LB-173</t>
  </si>
  <si>
    <t>LB-182</t>
  </si>
  <si>
    <t>30/05/2022</t>
  </si>
  <si>
    <t>61588</t>
  </si>
  <si>
    <t>Transferencia automatica Recibida</t>
  </si>
  <si>
    <t>SECCION TURISTICA DE POLITUR - BOCA CHICA</t>
  </si>
  <si>
    <t>Centros de Distrito Educativo 10-05</t>
  </si>
  <si>
    <t>DESTACAMENTOS DE LA P.N., </t>
  </si>
  <si>
    <t>EDEESTE</t>
  </si>
  <si>
    <t>PAGO DE FACTURAS DE ENERGIA ELECTRICA</t>
  </si>
  <si>
    <t>ALTICE DOMINICANA</t>
  </si>
  <si>
    <t>SERVICIOS TELEFONICOS CORRESPONDIENTE A MARZO 2022</t>
  </si>
  <si>
    <t>PASCUAL CASTRO MARTINEZ</t>
  </si>
  <si>
    <t>CONFECCION DE CLAMP Y REPARACION DE VALVULA PARA CORRECION DE FUGA DE DESAGUE ZONA MINA CORRALITO</t>
  </si>
  <si>
    <t>DAF TRADING, SRL</t>
  </si>
  <si>
    <t>MANTENIMIENTO VEHICULO DE LA DIRECCION</t>
  </si>
  <si>
    <t> BASE NAVAL DE BOCA CHICA, ARD.</t>
  </si>
  <si>
    <t>Asignacion Cuota de Pago Credito</t>
  </si>
  <si>
    <t>COMPAÑÍA DOMINICANA DE TELEFONOS C POR A</t>
  </si>
  <si>
    <t>PAGO SERVICIO TELEFONICO DE MARZO Y ABRIL 2022</t>
  </si>
  <si>
    <t>consumo de agua de los edificios del ITLA</t>
  </si>
  <si>
    <t>PERAVIA MOTORS, SA</t>
  </si>
  <si>
    <t>REPARACIONES PARA LA CAMIONETA DONGFENG DEL DPTO OPERACIONES PLACA L405339</t>
  </si>
  <si>
    <t xml:space="preserve">PAGO FINAL DE CONTRATO DE COMBUSTIBEL </t>
  </si>
  <si>
    <t>NOMINA FONDO 100</t>
  </si>
  <si>
    <t>NOMINA FONDO 100 MES DE MAYO 2022</t>
  </si>
  <si>
    <t>NOMINA FONDO 9995</t>
  </si>
  <si>
    <t>NOMINA FONDO 9995 MES DE MAYO 2022</t>
  </si>
  <si>
    <t>NOMINA PERSONAL MILITAR</t>
  </si>
  <si>
    <t>NOMINA PERSONAL MILITAR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</si>
</sst>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74</xdr:row>
      <xdr:rowOff>95250</xdr:rowOff>
    </xdr:from>
    <xdr:to>
      <xdr:col>5</xdr:col>
      <xdr:colOff>810614</xdr:colOff>
      <xdr:row>83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7C48BF-6C1E-4ED9-800E-37CC04E6B9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812" b="21520"/>
        <a:stretch/>
      </xdr:blipFill>
      <xdr:spPr>
        <a:xfrm>
          <a:off x="2524125" y="14735175"/>
          <a:ext cx="7087589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2" sqref="G82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11"/>
      <c r="B8" s="9"/>
      <c r="C8" s="9"/>
      <c r="D8" s="9"/>
      <c r="E8" s="16"/>
      <c r="F8" s="21"/>
      <c r="G8" s="14"/>
      <c r="H8" s="18">
        <f>+F8-G8</f>
        <v>0</v>
      </c>
    </row>
    <row r="9" spans="1:9" ht="18" customHeight="1" x14ac:dyDescent="0.25">
      <c r="A9" s="26">
        <v>44684</v>
      </c>
      <c r="B9" s="27">
        <v>12885</v>
      </c>
      <c r="C9" s="9"/>
      <c r="D9" s="9" t="s">
        <v>26</v>
      </c>
      <c r="E9" s="16" t="s">
        <v>27</v>
      </c>
      <c r="F9" s="21"/>
      <c r="G9" s="14">
        <v>346500</v>
      </c>
      <c r="H9" s="18">
        <f t="shared" ref="H9:H18" si="0">+F9-G9</f>
        <v>-346500</v>
      </c>
    </row>
    <row r="10" spans="1:9" ht="18" customHeight="1" x14ac:dyDescent="0.25">
      <c r="A10" s="26">
        <v>44685</v>
      </c>
      <c r="B10" s="27"/>
      <c r="C10" s="9" t="s">
        <v>31</v>
      </c>
      <c r="D10" s="9" t="s">
        <v>37</v>
      </c>
      <c r="E10" s="16"/>
      <c r="F10" s="21">
        <v>0</v>
      </c>
      <c r="G10" s="14">
        <v>3453.95</v>
      </c>
      <c r="H10" s="18">
        <f t="shared" si="0"/>
        <v>-3453.95</v>
      </c>
    </row>
    <row r="11" spans="1:9" ht="18" customHeight="1" x14ac:dyDescent="0.25">
      <c r="A11" s="11">
        <v>44685</v>
      </c>
      <c r="B11" s="9"/>
      <c r="C11" s="9" t="s">
        <v>32</v>
      </c>
      <c r="D11" s="16" t="s">
        <v>38</v>
      </c>
      <c r="E11" s="16"/>
      <c r="F11" s="14">
        <v>0</v>
      </c>
      <c r="G11" s="18">
        <v>2049.9499999999998</v>
      </c>
      <c r="H11" s="18">
        <f t="shared" si="0"/>
        <v>-2049.9499999999998</v>
      </c>
    </row>
    <row r="12" spans="1:9" ht="18" customHeight="1" x14ac:dyDescent="0.25">
      <c r="A12" s="26">
        <v>44685</v>
      </c>
      <c r="B12" s="27"/>
      <c r="C12" s="9" t="s">
        <v>33</v>
      </c>
      <c r="D12" s="9" t="s">
        <v>39</v>
      </c>
      <c r="E12" s="16"/>
      <c r="F12" s="21">
        <v>0</v>
      </c>
      <c r="G12" s="14">
        <v>797.81</v>
      </c>
      <c r="H12" s="18">
        <f t="shared" si="0"/>
        <v>-797.81</v>
      </c>
    </row>
    <row r="13" spans="1:9" ht="18" customHeight="1" x14ac:dyDescent="0.25">
      <c r="A13" s="26">
        <v>44687</v>
      </c>
      <c r="B13" s="27"/>
      <c r="C13" s="9" t="s">
        <v>30</v>
      </c>
      <c r="D13" s="9" t="s">
        <v>36</v>
      </c>
      <c r="E13" s="16"/>
      <c r="F13" s="21">
        <v>0</v>
      </c>
      <c r="G13" s="14">
        <v>519.75</v>
      </c>
      <c r="H13" s="18">
        <f t="shared" si="0"/>
        <v>-519.75</v>
      </c>
    </row>
    <row r="14" spans="1:9" ht="18" customHeight="1" x14ac:dyDescent="0.25">
      <c r="A14" s="26">
        <v>44701</v>
      </c>
      <c r="B14" s="27">
        <v>12886</v>
      </c>
      <c r="C14" s="9"/>
      <c r="D14" s="9" t="s">
        <v>20</v>
      </c>
      <c r="E14" s="16" t="s">
        <v>21</v>
      </c>
      <c r="F14" s="21"/>
      <c r="G14" s="14">
        <v>74698.009999999995</v>
      </c>
      <c r="H14" s="18">
        <f t="shared" si="0"/>
        <v>-74698.009999999995</v>
      </c>
    </row>
    <row r="15" spans="1:9" ht="18" customHeight="1" x14ac:dyDescent="0.25">
      <c r="A15" s="26">
        <v>44701</v>
      </c>
      <c r="B15" s="27"/>
      <c r="C15" s="9" t="s">
        <v>29</v>
      </c>
      <c r="D15" s="9" t="s">
        <v>35</v>
      </c>
      <c r="E15" s="16"/>
      <c r="F15" s="21">
        <v>675</v>
      </c>
      <c r="G15" s="14">
        <v>0</v>
      </c>
      <c r="H15" s="18">
        <f t="shared" si="0"/>
        <v>675</v>
      </c>
    </row>
    <row r="16" spans="1:9" ht="18" customHeight="1" x14ac:dyDescent="0.25">
      <c r="A16" s="26">
        <v>44706</v>
      </c>
      <c r="B16" s="27"/>
      <c r="C16" s="9" t="s">
        <v>28</v>
      </c>
      <c r="D16" s="9" t="s">
        <v>34</v>
      </c>
      <c r="E16" s="16"/>
      <c r="F16" s="21">
        <v>0</v>
      </c>
      <c r="G16" s="14">
        <v>112.05</v>
      </c>
      <c r="H16" s="18">
        <f t="shared" si="0"/>
        <v>-112.05</v>
      </c>
    </row>
    <row r="17" spans="1:8" ht="18" customHeight="1" x14ac:dyDescent="0.25">
      <c r="A17" s="26">
        <v>44712</v>
      </c>
      <c r="B17" s="27"/>
      <c r="C17" s="9" t="s">
        <v>17</v>
      </c>
      <c r="D17" s="9" t="s">
        <v>18</v>
      </c>
      <c r="E17" s="16"/>
      <c r="F17" s="21">
        <v>0</v>
      </c>
      <c r="G17" s="14">
        <v>175</v>
      </c>
      <c r="H17" s="18">
        <f t="shared" si="0"/>
        <v>-175</v>
      </c>
    </row>
    <row r="18" spans="1:8" ht="18" customHeight="1" x14ac:dyDescent="0.25">
      <c r="A18" s="26"/>
      <c r="B18" s="27"/>
      <c r="C18" s="9"/>
      <c r="D18" s="9"/>
      <c r="E18" s="16"/>
      <c r="F18" s="21"/>
      <c r="G18" s="14"/>
      <c r="H18" s="18">
        <f t="shared" si="0"/>
        <v>0</v>
      </c>
    </row>
    <row r="19" spans="1:8" x14ac:dyDescent="0.25">
      <c r="G19" s="3"/>
    </row>
    <row r="20" spans="1:8" ht="15" customHeight="1" x14ac:dyDescent="0.25">
      <c r="A20" s="28" t="s">
        <v>7</v>
      </c>
      <c r="B20" s="28"/>
      <c r="C20" s="28"/>
      <c r="D20" s="28"/>
      <c r="E20" s="28"/>
      <c r="F20" s="28"/>
      <c r="G20" s="28"/>
      <c r="H20" s="28"/>
    </row>
    <row r="21" spans="1:8" x14ac:dyDescent="0.25">
      <c r="A21" s="28" t="s">
        <v>8</v>
      </c>
      <c r="B21" s="28"/>
      <c r="C21" s="28"/>
      <c r="D21" s="28"/>
      <c r="E21" s="28"/>
      <c r="F21" s="28"/>
      <c r="G21" s="28"/>
      <c r="H21" s="28"/>
    </row>
    <row r="22" spans="1:8" ht="15" customHeight="1" x14ac:dyDescent="0.25">
      <c r="A22" s="28" t="s">
        <v>9</v>
      </c>
      <c r="B22" s="28"/>
      <c r="C22" s="28"/>
      <c r="D22" s="28"/>
      <c r="E22" s="28"/>
      <c r="F22" s="28"/>
      <c r="G22" s="28"/>
      <c r="H22" s="28"/>
    </row>
    <row r="23" spans="1:8" x14ac:dyDescent="0.25">
      <c r="A23" s="29" t="s">
        <v>10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29" t="s">
        <v>14</v>
      </c>
      <c r="B24" s="29"/>
      <c r="C24" s="29"/>
      <c r="D24" s="29"/>
      <c r="E24" s="29"/>
      <c r="F24" s="29"/>
      <c r="G24" s="29"/>
      <c r="H24" s="29"/>
    </row>
    <row r="25" spans="1:8" x14ac:dyDescent="0.25">
      <c r="A25" s="4"/>
      <c r="B25" s="4"/>
      <c r="C25" s="4"/>
      <c r="D25" s="15"/>
      <c r="E25" s="7"/>
      <c r="F25" s="13"/>
      <c r="G25" s="19"/>
      <c r="H25" s="19"/>
    </row>
    <row r="26" spans="1:8" x14ac:dyDescent="0.25">
      <c r="A26" s="5" t="s">
        <v>0</v>
      </c>
      <c r="B26" s="5" t="s">
        <v>1</v>
      </c>
      <c r="C26" s="5" t="s">
        <v>13</v>
      </c>
      <c r="D26" s="5" t="s">
        <v>2</v>
      </c>
      <c r="E26" s="5" t="s">
        <v>3</v>
      </c>
      <c r="F26" s="20" t="s">
        <v>4</v>
      </c>
      <c r="G26" s="20" t="s">
        <v>5</v>
      </c>
      <c r="H26" s="20" t="s">
        <v>6</v>
      </c>
    </row>
    <row r="27" spans="1:8" x14ac:dyDescent="0.25">
      <c r="A27" s="11"/>
      <c r="B27" s="5"/>
      <c r="C27" s="9"/>
      <c r="D27" s="16"/>
      <c r="E27" s="16"/>
      <c r="F27" s="14"/>
      <c r="G27" s="14"/>
      <c r="H27" s="18">
        <f>+F27-G27</f>
        <v>0</v>
      </c>
    </row>
    <row r="28" spans="1:8" x14ac:dyDescent="0.25">
      <c r="A28" s="11">
        <v>44701</v>
      </c>
      <c r="B28" s="17"/>
      <c r="C28" s="17" t="s">
        <v>41</v>
      </c>
      <c r="D28" s="9" t="s">
        <v>40</v>
      </c>
      <c r="E28" s="16" t="s">
        <v>15</v>
      </c>
      <c r="F28" s="14">
        <v>27156</v>
      </c>
      <c r="G28" s="14"/>
      <c r="H28" s="18">
        <f t="shared" ref="H28:H31" si="1">+F28-G28+H27</f>
        <v>27156</v>
      </c>
    </row>
    <row r="29" spans="1:8" x14ac:dyDescent="0.25">
      <c r="A29" s="11">
        <v>44712</v>
      </c>
      <c r="B29" s="17"/>
      <c r="C29" s="17" t="s">
        <v>17</v>
      </c>
      <c r="D29" s="9" t="s">
        <v>18</v>
      </c>
      <c r="E29" s="16" t="s">
        <v>16</v>
      </c>
      <c r="F29" s="14"/>
      <c r="G29" s="14">
        <v>175</v>
      </c>
      <c r="H29" s="18">
        <f t="shared" si="1"/>
        <v>26981</v>
      </c>
    </row>
    <row r="30" spans="1:8" x14ac:dyDescent="0.25">
      <c r="A30" s="11"/>
      <c r="B30" s="17"/>
      <c r="C30" s="9"/>
      <c r="D30" s="16"/>
      <c r="E30" s="16"/>
      <c r="F30" s="14"/>
      <c r="G30" s="14"/>
      <c r="H30" s="18">
        <f t="shared" si="1"/>
        <v>26981</v>
      </c>
    </row>
    <row r="31" spans="1:8" x14ac:dyDescent="0.25">
      <c r="A31" s="11"/>
      <c r="B31" s="17"/>
      <c r="C31" s="9"/>
      <c r="D31" s="16"/>
      <c r="E31" s="16"/>
      <c r="F31" s="14"/>
      <c r="G31" s="14"/>
      <c r="H31" s="18">
        <f t="shared" si="1"/>
        <v>26981</v>
      </c>
    </row>
    <row r="33" spans="1:8" x14ac:dyDescent="0.25">
      <c r="A33" s="28" t="s">
        <v>7</v>
      </c>
      <c r="B33" s="28"/>
      <c r="C33" s="28"/>
      <c r="D33" s="28"/>
      <c r="E33" s="28"/>
      <c r="F33" s="28"/>
      <c r="G33" s="28"/>
      <c r="H33" s="28"/>
    </row>
    <row r="34" spans="1:8" x14ac:dyDescent="0.25">
      <c r="A34" s="28" t="s">
        <v>8</v>
      </c>
      <c r="B34" s="28"/>
      <c r="C34" s="28"/>
      <c r="D34" s="28"/>
      <c r="E34" s="28"/>
      <c r="F34" s="28"/>
      <c r="G34" s="28"/>
      <c r="H34" s="28"/>
    </row>
    <row r="35" spans="1:8" x14ac:dyDescent="0.25">
      <c r="A35" s="28" t="s">
        <v>9</v>
      </c>
      <c r="B35" s="28"/>
      <c r="C35" s="28"/>
      <c r="D35" s="28"/>
      <c r="E35" s="28"/>
      <c r="F35" s="28"/>
      <c r="G35" s="28"/>
      <c r="H35" s="28"/>
    </row>
    <row r="36" spans="1:8" x14ac:dyDescent="0.25">
      <c r="A36" s="29" t="s">
        <v>23</v>
      </c>
      <c r="B36" s="29"/>
      <c r="C36" s="29"/>
      <c r="D36" s="29"/>
      <c r="E36" s="29"/>
      <c r="F36" s="29"/>
      <c r="G36" s="29"/>
      <c r="H36" s="29"/>
    </row>
    <row r="37" spans="1:8" x14ac:dyDescent="0.25">
      <c r="A37" s="29" t="s">
        <v>19</v>
      </c>
      <c r="B37" s="29"/>
      <c r="C37" s="29"/>
      <c r="D37" s="29"/>
      <c r="E37" s="29"/>
      <c r="F37" s="29"/>
      <c r="G37" s="29"/>
      <c r="H37" s="29"/>
    </row>
    <row r="38" spans="1:8" x14ac:dyDescent="0.25">
      <c r="A38" s="4"/>
      <c r="B38" s="4"/>
      <c r="C38" s="22"/>
      <c r="D38" s="15"/>
      <c r="E38" s="7"/>
      <c r="F38" s="13"/>
      <c r="G38" s="19"/>
      <c r="H38" s="19"/>
    </row>
    <row r="39" spans="1:8" x14ac:dyDescent="0.25">
      <c r="A39" s="5" t="s">
        <v>0</v>
      </c>
      <c r="B39" s="5" t="s">
        <v>1</v>
      </c>
      <c r="C39" s="23" t="s">
        <v>13</v>
      </c>
      <c r="D39" s="5" t="s">
        <v>2</v>
      </c>
      <c r="E39" s="5" t="s">
        <v>3</v>
      </c>
      <c r="F39" s="20" t="s">
        <v>4</v>
      </c>
      <c r="G39" s="20" t="s">
        <v>5</v>
      </c>
      <c r="H39" s="20" t="s">
        <v>6</v>
      </c>
    </row>
    <row r="40" spans="1:8" x14ac:dyDescent="0.25">
      <c r="A40" s="11"/>
      <c r="B40" s="17"/>
      <c r="C40" s="24"/>
      <c r="D40" s="9"/>
      <c r="E40" s="16"/>
      <c r="F40" s="21"/>
      <c r="G40" s="14"/>
      <c r="H40" s="18">
        <f>+F40-G40</f>
        <v>0</v>
      </c>
    </row>
    <row r="41" spans="1:8" x14ac:dyDescent="0.25">
      <c r="A41" s="11" t="s">
        <v>42</v>
      </c>
      <c r="B41" s="17"/>
      <c r="C41" s="17" t="s">
        <v>43</v>
      </c>
      <c r="D41" s="9" t="s">
        <v>91</v>
      </c>
      <c r="E41" s="16" t="s">
        <v>24</v>
      </c>
      <c r="F41" s="21">
        <v>15920.42</v>
      </c>
      <c r="G41" s="14"/>
      <c r="H41" s="18">
        <f>+F41-G41+H40</f>
        <v>15920.42</v>
      </c>
    </row>
    <row r="42" spans="1:8" x14ac:dyDescent="0.25">
      <c r="A42" s="11" t="s">
        <v>42</v>
      </c>
      <c r="B42" s="17"/>
      <c r="C42" s="17" t="s">
        <v>44</v>
      </c>
      <c r="D42" s="9" t="s">
        <v>91</v>
      </c>
      <c r="E42" s="16" t="s">
        <v>24</v>
      </c>
      <c r="F42" s="21">
        <v>27413.08</v>
      </c>
      <c r="G42" s="14"/>
      <c r="H42" s="18">
        <f t="shared" ref="H42:H74" si="2">+F42-G42+H41</f>
        <v>43333.5</v>
      </c>
    </row>
    <row r="43" spans="1:8" x14ac:dyDescent="0.25">
      <c r="A43" s="11" t="s">
        <v>42</v>
      </c>
      <c r="B43" s="17"/>
      <c r="C43" s="17" t="s">
        <v>45</v>
      </c>
      <c r="D43" s="9" t="s">
        <v>91</v>
      </c>
      <c r="E43" s="16" t="s">
        <v>24</v>
      </c>
      <c r="F43" s="21">
        <v>696233.8</v>
      </c>
      <c r="G43" s="14"/>
      <c r="H43" s="18">
        <f t="shared" si="2"/>
        <v>739567.3</v>
      </c>
    </row>
    <row r="44" spans="1:8" x14ac:dyDescent="0.25">
      <c r="A44" s="11" t="s">
        <v>46</v>
      </c>
      <c r="B44" s="17"/>
      <c r="C44" s="17" t="s">
        <v>47</v>
      </c>
      <c r="D44" s="9" t="s">
        <v>92</v>
      </c>
      <c r="E44" s="16" t="s">
        <v>24</v>
      </c>
      <c r="F44" s="21">
        <v>1992</v>
      </c>
      <c r="G44" s="14"/>
      <c r="H44" s="18">
        <f t="shared" si="2"/>
        <v>741559.3</v>
      </c>
    </row>
    <row r="45" spans="1:8" x14ac:dyDescent="0.25">
      <c r="A45" s="11" t="s">
        <v>48</v>
      </c>
      <c r="B45" s="17"/>
      <c r="C45" s="17" t="s">
        <v>49</v>
      </c>
      <c r="D45" s="9" t="s">
        <v>93</v>
      </c>
      <c r="E45" s="16" t="s">
        <v>24</v>
      </c>
      <c r="F45" s="21">
        <v>1057124.8500000001</v>
      </c>
      <c r="G45" s="14"/>
      <c r="H45" s="18">
        <f t="shared" si="2"/>
        <v>1798684.1500000001</v>
      </c>
    </row>
    <row r="46" spans="1:8" x14ac:dyDescent="0.25">
      <c r="A46" s="11" t="s">
        <v>50</v>
      </c>
      <c r="B46" s="17"/>
      <c r="C46" s="17" t="s">
        <v>51</v>
      </c>
      <c r="D46" s="9" t="s">
        <v>91</v>
      </c>
      <c r="E46" s="16" t="s">
        <v>24</v>
      </c>
      <c r="F46" s="21">
        <v>3755.91</v>
      </c>
      <c r="G46" s="14"/>
      <c r="H46" s="18">
        <f t="shared" si="2"/>
        <v>1802440.06</v>
      </c>
    </row>
    <row r="47" spans="1:8" x14ac:dyDescent="0.25">
      <c r="A47" s="11" t="s">
        <v>50</v>
      </c>
      <c r="B47" s="17"/>
      <c r="C47" s="17" t="s">
        <v>52</v>
      </c>
      <c r="D47" s="9" t="s">
        <v>91</v>
      </c>
      <c r="E47" s="16" t="s">
        <v>24</v>
      </c>
      <c r="F47" s="21">
        <v>15446.22</v>
      </c>
      <c r="G47" s="14"/>
      <c r="H47" s="18">
        <f t="shared" si="2"/>
        <v>1817886.28</v>
      </c>
    </row>
    <row r="48" spans="1:8" x14ac:dyDescent="0.25">
      <c r="A48" s="11" t="s">
        <v>53</v>
      </c>
      <c r="B48" s="17"/>
      <c r="C48" s="17" t="s">
        <v>54</v>
      </c>
      <c r="D48" s="9" t="s">
        <v>22</v>
      </c>
      <c r="E48" s="16" t="s">
        <v>24</v>
      </c>
      <c r="F48" s="21">
        <v>84474</v>
      </c>
      <c r="G48" s="14"/>
      <c r="H48" s="18">
        <f t="shared" si="2"/>
        <v>1902360.28</v>
      </c>
    </row>
    <row r="49" spans="1:8" x14ac:dyDescent="0.25">
      <c r="A49" s="11" t="s">
        <v>55</v>
      </c>
      <c r="B49" s="17"/>
      <c r="C49" s="17" t="s">
        <v>56</v>
      </c>
      <c r="D49" s="9" t="s">
        <v>22</v>
      </c>
      <c r="E49" s="16" t="s">
        <v>24</v>
      </c>
      <c r="F49" s="21">
        <v>22994</v>
      </c>
      <c r="G49" s="14"/>
      <c r="H49" s="18">
        <f t="shared" si="2"/>
        <v>1925354.28</v>
      </c>
    </row>
    <row r="50" spans="1:8" x14ac:dyDescent="0.25">
      <c r="A50" s="11" t="s">
        <v>57</v>
      </c>
      <c r="B50" s="17"/>
      <c r="C50" s="17" t="s">
        <v>58</v>
      </c>
      <c r="D50" s="9" t="s">
        <v>22</v>
      </c>
      <c r="E50" s="16" t="s">
        <v>24</v>
      </c>
      <c r="F50" s="21">
        <v>12635643.779999999</v>
      </c>
      <c r="G50" s="14"/>
      <c r="H50" s="18">
        <f t="shared" si="2"/>
        <v>14560998.059999999</v>
      </c>
    </row>
    <row r="51" spans="1:8" x14ac:dyDescent="0.25">
      <c r="A51" s="11" t="s">
        <v>59</v>
      </c>
      <c r="B51" s="17"/>
      <c r="C51" s="17" t="s">
        <v>60</v>
      </c>
      <c r="D51" s="9" t="s">
        <v>91</v>
      </c>
      <c r="E51" s="16" t="s">
        <v>24</v>
      </c>
      <c r="F51" s="21">
        <v>6000</v>
      </c>
      <c r="G51" s="14"/>
      <c r="H51" s="18">
        <f t="shared" si="2"/>
        <v>14566998.059999999</v>
      </c>
    </row>
    <row r="52" spans="1:8" x14ac:dyDescent="0.25">
      <c r="A52" s="11" t="s">
        <v>61</v>
      </c>
      <c r="B52" s="17"/>
      <c r="C52" s="17" t="s">
        <v>62</v>
      </c>
      <c r="D52" s="9" t="s">
        <v>91</v>
      </c>
      <c r="E52" s="16" t="s">
        <v>24</v>
      </c>
      <c r="F52" s="21">
        <v>4766</v>
      </c>
      <c r="G52" s="14"/>
      <c r="H52" s="18">
        <f t="shared" si="2"/>
        <v>14571764.059999999</v>
      </c>
    </row>
    <row r="53" spans="1:8" x14ac:dyDescent="0.25">
      <c r="A53" s="11" t="s">
        <v>61</v>
      </c>
      <c r="B53" s="17"/>
      <c r="C53" s="17" t="s">
        <v>63</v>
      </c>
      <c r="D53" s="9" t="s">
        <v>22</v>
      </c>
      <c r="E53" s="16" t="s">
        <v>24</v>
      </c>
      <c r="F53" s="21">
        <v>3272230</v>
      </c>
      <c r="G53" s="14"/>
      <c r="H53" s="18">
        <f t="shared" si="2"/>
        <v>17843994.059999999</v>
      </c>
    </row>
    <row r="54" spans="1:8" x14ac:dyDescent="0.25">
      <c r="A54" s="11" t="s">
        <v>61</v>
      </c>
      <c r="B54" s="17"/>
      <c r="C54" s="17" t="s">
        <v>64</v>
      </c>
      <c r="D54" s="9" t="s">
        <v>22</v>
      </c>
      <c r="E54" s="16" t="s">
        <v>24</v>
      </c>
      <c r="F54" s="21">
        <v>9566666.6699999999</v>
      </c>
      <c r="G54" s="14"/>
      <c r="H54" s="18">
        <f t="shared" si="2"/>
        <v>27410660.729999997</v>
      </c>
    </row>
    <row r="55" spans="1:8" x14ac:dyDescent="0.25">
      <c r="A55" s="11" t="s">
        <v>65</v>
      </c>
      <c r="B55" s="17"/>
      <c r="C55" s="17" t="s">
        <v>66</v>
      </c>
      <c r="D55" s="9" t="s">
        <v>94</v>
      </c>
      <c r="E55" s="16" t="s">
        <v>24</v>
      </c>
      <c r="F55" s="21">
        <v>88102</v>
      </c>
      <c r="G55" s="14"/>
      <c r="H55" s="18">
        <f t="shared" si="2"/>
        <v>27498762.729999997</v>
      </c>
    </row>
    <row r="56" spans="1:8" x14ac:dyDescent="0.25">
      <c r="A56" s="11">
        <v>44704</v>
      </c>
      <c r="B56" s="17" t="s">
        <v>67</v>
      </c>
      <c r="C56" s="25"/>
      <c r="D56" s="9" t="s">
        <v>95</v>
      </c>
      <c r="E56" s="16" t="s">
        <v>96</v>
      </c>
      <c r="F56" s="21"/>
      <c r="G56" s="14">
        <v>28987473.25</v>
      </c>
      <c r="H56" s="18">
        <f t="shared" si="2"/>
        <v>-1488710.5200000033</v>
      </c>
    </row>
    <row r="57" spans="1:8" x14ac:dyDescent="0.25">
      <c r="A57" s="11">
        <v>44704</v>
      </c>
      <c r="B57" s="17" t="s">
        <v>68</v>
      </c>
      <c r="C57" s="25"/>
      <c r="D57" s="9" t="s">
        <v>97</v>
      </c>
      <c r="E57" s="16" t="s">
        <v>98</v>
      </c>
      <c r="F57" s="21"/>
      <c r="G57" s="14">
        <v>126332.09</v>
      </c>
      <c r="H57" s="18">
        <f t="shared" si="2"/>
        <v>-1615042.6100000034</v>
      </c>
    </row>
    <row r="58" spans="1:8" x14ac:dyDescent="0.25">
      <c r="A58" s="11">
        <v>44704</v>
      </c>
      <c r="B58" s="17" t="s">
        <v>69</v>
      </c>
      <c r="C58" s="25"/>
      <c r="D58" s="9" t="s">
        <v>99</v>
      </c>
      <c r="E58" s="16" t="s">
        <v>100</v>
      </c>
      <c r="F58" s="21"/>
      <c r="G58" s="14">
        <v>22715</v>
      </c>
      <c r="H58" s="18">
        <f t="shared" si="2"/>
        <v>-1637757.6100000034</v>
      </c>
    </row>
    <row r="59" spans="1:8" x14ac:dyDescent="0.25">
      <c r="A59" s="11">
        <v>44704</v>
      </c>
      <c r="B59" s="17" t="s">
        <v>70</v>
      </c>
      <c r="C59" s="25"/>
      <c r="D59" s="9" t="s">
        <v>101</v>
      </c>
      <c r="E59" s="16" t="s">
        <v>102</v>
      </c>
      <c r="F59" s="21"/>
      <c r="G59" s="14">
        <v>43424</v>
      </c>
      <c r="H59" s="18">
        <f t="shared" si="2"/>
        <v>-1681181.6100000034</v>
      </c>
    </row>
    <row r="60" spans="1:8" x14ac:dyDescent="0.25">
      <c r="A60" s="11" t="s">
        <v>71</v>
      </c>
      <c r="B60" s="17"/>
      <c r="C60" s="17" t="s">
        <v>72</v>
      </c>
      <c r="D60" s="9" t="s">
        <v>91</v>
      </c>
      <c r="E60" s="16" t="s">
        <v>24</v>
      </c>
      <c r="F60" s="21">
        <v>10049.24</v>
      </c>
      <c r="G60" s="14"/>
      <c r="H60" s="18">
        <f t="shared" si="2"/>
        <v>-1671132.3700000034</v>
      </c>
    </row>
    <row r="61" spans="1:8" x14ac:dyDescent="0.25">
      <c r="A61" s="11" t="s">
        <v>71</v>
      </c>
      <c r="B61" s="17"/>
      <c r="C61" s="17" t="s">
        <v>73</v>
      </c>
      <c r="D61" s="9" t="s">
        <v>91</v>
      </c>
      <c r="E61" s="16" t="s">
        <v>24</v>
      </c>
      <c r="F61" s="21">
        <v>21139.39</v>
      </c>
      <c r="G61" s="14"/>
      <c r="H61" s="18">
        <f t="shared" si="2"/>
        <v>-1649992.9800000035</v>
      </c>
    </row>
    <row r="62" spans="1:8" x14ac:dyDescent="0.25">
      <c r="A62" s="11" t="s">
        <v>71</v>
      </c>
      <c r="B62" s="17"/>
      <c r="C62" s="17" t="s">
        <v>74</v>
      </c>
      <c r="D62" s="9" t="s">
        <v>91</v>
      </c>
      <c r="E62" s="16" t="s">
        <v>24</v>
      </c>
      <c r="F62" s="21">
        <v>1800000</v>
      </c>
      <c r="G62" s="14"/>
      <c r="H62" s="18">
        <f t="shared" si="2"/>
        <v>150007.01999999653</v>
      </c>
    </row>
    <row r="63" spans="1:8" x14ac:dyDescent="0.25">
      <c r="A63" s="11" t="s">
        <v>75</v>
      </c>
      <c r="B63" s="17"/>
      <c r="C63" s="17" t="s">
        <v>76</v>
      </c>
      <c r="D63" s="9" t="s">
        <v>103</v>
      </c>
      <c r="E63" s="16" t="s">
        <v>24</v>
      </c>
      <c r="F63" s="21">
        <v>29190</v>
      </c>
      <c r="G63" s="14"/>
      <c r="H63" s="18">
        <f t="shared" si="2"/>
        <v>179197.01999999653</v>
      </c>
    </row>
    <row r="64" spans="1:8" x14ac:dyDescent="0.25">
      <c r="A64" s="11" t="s">
        <v>75</v>
      </c>
      <c r="B64" s="17"/>
      <c r="C64" s="17" t="s">
        <v>77</v>
      </c>
      <c r="D64" s="9" t="s">
        <v>104</v>
      </c>
      <c r="E64" s="16" t="s">
        <v>24</v>
      </c>
      <c r="F64" s="21">
        <v>1764701.95</v>
      </c>
      <c r="G64" s="14"/>
      <c r="H64" s="18">
        <f t="shared" si="2"/>
        <v>1943898.9699999965</v>
      </c>
    </row>
    <row r="65" spans="1:8" x14ac:dyDescent="0.25">
      <c r="A65" s="11">
        <v>44706</v>
      </c>
      <c r="B65" s="17" t="s">
        <v>78</v>
      </c>
      <c r="C65" s="25"/>
      <c r="D65" s="9" t="s">
        <v>105</v>
      </c>
      <c r="E65" s="16" t="s">
        <v>106</v>
      </c>
      <c r="F65" s="21"/>
      <c r="G65" s="14">
        <v>118865.13</v>
      </c>
      <c r="H65" s="18">
        <f t="shared" si="2"/>
        <v>1825033.8399999966</v>
      </c>
    </row>
    <row r="66" spans="1:8" x14ac:dyDescent="0.25">
      <c r="A66" s="11" t="s">
        <v>79</v>
      </c>
      <c r="B66" s="17"/>
      <c r="C66" s="17" t="s">
        <v>80</v>
      </c>
      <c r="D66" s="9" t="s">
        <v>91</v>
      </c>
      <c r="E66" s="16" t="s">
        <v>24</v>
      </c>
      <c r="F66" s="21">
        <v>750</v>
      </c>
      <c r="G66" s="14"/>
      <c r="H66" s="18">
        <f t="shared" si="2"/>
        <v>1825783.8399999966</v>
      </c>
    </row>
    <row r="67" spans="1:8" x14ac:dyDescent="0.25">
      <c r="A67" s="11" t="s">
        <v>79</v>
      </c>
      <c r="B67" s="17"/>
      <c r="C67" s="17" t="s">
        <v>81</v>
      </c>
      <c r="D67" s="9" t="s">
        <v>91</v>
      </c>
      <c r="E67" s="16" t="s">
        <v>24</v>
      </c>
      <c r="F67" s="21">
        <v>3575</v>
      </c>
      <c r="G67" s="14"/>
      <c r="H67" s="18">
        <f t="shared" si="2"/>
        <v>1829358.8399999966</v>
      </c>
    </row>
    <row r="68" spans="1:8" x14ac:dyDescent="0.25">
      <c r="A68" s="11" t="s">
        <v>82</v>
      </c>
      <c r="B68" s="17"/>
      <c r="C68" s="17" t="s">
        <v>83</v>
      </c>
      <c r="D68" s="9" t="s">
        <v>107</v>
      </c>
      <c r="E68" s="16" t="s">
        <v>24</v>
      </c>
      <c r="F68" s="21">
        <v>133860</v>
      </c>
      <c r="G68" s="14"/>
      <c r="H68" s="18">
        <f t="shared" si="2"/>
        <v>1963218.8399999966</v>
      </c>
    </row>
    <row r="69" spans="1:8" x14ac:dyDescent="0.25">
      <c r="A69" s="11">
        <v>44708</v>
      </c>
      <c r="B69" s="17" t="s">
        <v>84</v>
      </c>
      <c r="C69" s="25"/>
      <c r="D69" s="9" t="s">
        <v>108</v>
      </c>
      <c r="E69" s="16" t="s">
        <v>109</v>
      </c>
      <c r="F69" s="21"/>
      <c r="G69" s="14">
        <v>38784.019999999997</v>
      </c>
      <c r="H69" s="18">
        <f t="shared" si="2"/>
        <v>1924434.8199999966</v>
      </c>
    </row>
    <row r="70" spans="1:8" x14ac:dyDescent="0.25">
      <c r="A70" s="11">
        <v>44708</v>
      </c>
      <c r="B70" s="17" t="s">
        <v>85</v>
      </c>
      <c r="C70" s="25"/>
      <c r="D70" s="9" t="s">
        <v>25</v>
      </c>
      <c r="E70" s="16" t="s">
        <v>110</v>
      </c>
      <c r="F70" s="21"/>
      <c r="G70" s="14">
        <v>200000</v>
      </c>
      <c r="H70" s="18">
        <f t="shared" si="2"/>
        <v>1724434.8199999966</v>
      </c>
    </row>
    <row r="71" spans="1:8" x14ac:dyDescent="0.25">
      <c r="A71" s="11">
        <v>44708</v>
      </c>
      <c r="B71" s="17" t="s">
        <v>86</v>
      </c>
      <c r="C71" s="25"/>
      <c r="D71" s="9" t="s">
        <v>111</v>
      </c>
      <c r="E71" s="16" t="s">
        <v>112</v>
      </c>
      <c r="F71" s="21"/>
      <c r="G71" s="14">
        <v>3213653.25</v>
      </c>
      <c r="H71" s="18">
        <f t="shared" si="2"/>
        <v>-1489218.4300000034</v>
      </c>
    </row>
    <row r="72" spans="1:8" x14ac:dyDescent="0.25">
      <c r="A72" s="11">
        <v>44708</v>
      </c>
      <c r="B72" s="17" t="s">
        <v>87</v>
      </c>
      <c r="C72" s="25"/>
      <c r="D72" s="9" t="s">
        <v>113</v>
      </c>
      <c r="E72" s="16" t="s">
        <v>114</v>
      </c>
      <c r="F72" s="21"/>
      <c r="G72" s="14">
        <v>1445836.82</v>
      </c>
      <c r="H72" s="18">
        <f t="shared" si="2"/>
        <v>-2935055.2500000037</v>
      </c>
    </row>
    <row r="73" spans="1:8" x14ac:dyDescent="0.25">
      <c r="A73" s="11">
        <v>44708</v>
      </c>
      <c r="B73" s="17" t="s">
        <v>88</v>
      </c>
      <c r="C73" s="25"/>
      <c r="D73" s="9" t="s">
        <v>115</v>
      </c>
      <c r="E73" s="16" t="s">
        <v>116</v>
      </c>
      <c r="F73" s="21"/>
      <c r="G73" s="14">
        <v>349000</v>
      </c>
      <c r="H73" s="18">
        <f t="shared" si="2"/>
        <v>-3284055.2500000037</v>
      </c>
    </row>
    <row r="74" spans="1:8" x14ac:dyDescent="0.25">
      <c r="A74" s="11" t="s">
        <v>89</v>
      </c>
      <c r="B74" s="17"/>
      <c r="C74" s="25" t="s">
        <v>90</v>
      </c>
      <c r="D74" s="9" t="s">
        <v>22</v>
      </c>
      <c r="E74" s="16" t="s">
        <v>24</v>
      </c>
      <c r="F74" s="21">
        <v>84474</v>
      </c>
      <c r="G74" s="14"/>
      <c r="H74" s="18">
        <f t="shared" si="2"/>
        <v>-3199581.2500000037</v>
      </c>
    </row>
  </sheetData>
  <sortState xmlns:xlrd2="http://schemas.microsoft.com/office/spreadsheetml/2017/richdata2" ref="A9:G17">
    <sortCondition ref="A9:A17"/>
  </sortState>
  <mergeCells count="15">
    <mergeCell ref="A33:H33"/>
    <mergeCell ref="A34:H34"/>
    <mergeCell ref="A35:H35"/>
    <mergeCell ref="A36:H36"/>
    <mergeCell ref="A37:H37"/>
    <mergeCell ref="A20:H20"/>
    <mergeCell ref="A21:H21"/>
    <mergeCell ref="A22:H22"/>
    <mergeCell ref="A23:H23"/>
    <mergeCell ref="A24:H24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2"/>
    </sheetView>
  </sheetViews>
  <sheetFormatPr baseColWidth="10" defaultColWidth="11.42578125" defaultRowHeight="15" x14ac:dyDescent="0.25"/>
  <cols>
    <col min="2" max="2" width="12" bestFit="1" customWidth="1"/>
    <col min="3" max="3" width="15.7109375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14</v>
      </c>
      <c r="B5" s="29"/>
      <c r="C5" s="29"/>
      <c r="D5" s="29"/>
      <c r="E5" s="29"/>
      <c r="F5" s="29"/>
      <c r="G5" s="29"/>
      <c r="H5" s="29"/>
    </row>
    <row r="6" spans="1:8" x14ac:dyDescent="0.25">
      <c r="A6" s="4"/>
      <c r="B6" s="4"/>
      <c r="C6" s="4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5"/>
      <c r="C8" s="9"/>
      <c r="D8" s="16"/>
      <c r="E8" s="16"/>
      <c r="F8" s="14"/>
      <c r="G8" s="14"/>
      <c r="H8" s="18">
        <f>+F8-G8</f>
        <v>0</v>
      </c>
    </row>
    <row r="9" spans="1:8" x14ac:dyDescent="0.25">
      <c r="A9" s="11">
        <v>44701</v>
      </c>
      <c r="B9" s="17"/>
      <c r="C9" s="17" t="s">
        <v>41</v>
      </c>
      <c r="D9" s="9" t="s">
        <v>40</v>
      </c>
      <c r="E9" s="16" t="s">
        <v>15</v>
      </c>
      <c r="F9" s="14">
        <v>27156</v>
      </c>
      <c r="G9" s="14"/>
      <c r="H9" s="18">
        <f t="shared" ref="H9:H12" si="0">+F9-G9+H8</f>
        <v>27156</v>
      </c>
    </row>
    <row r="10" spans="1:8" x14ac:dyDescent="0.25">
      <c r="A10" s="11">
        <v>44712</v>
      </c>
      <c r="B10" s="17"/>
      <c r="C10" s="17" t="s">
        <v>17</v>
      </c>
      <c r="D10" s="9" t="s">
        <v>18</v>
      </c>
      <c r="E10" s="16" t="s">
        <v>16</v>
      </c>
      <c r="F10" s="14"/>
      <c r="G10" s="14">
        <v>175</v>
      </c>
      <c r="H10" s="18">
        <f t="shared" si="0"/>
        <v>26981</v>
      </c>
    </row>
    <row r="11" spans="1:8" x14ac:dyDescent="0.25">
      <c r="A11" s="11"/>
      <c r="B11" s="17"/>
      <c r="C11" s="9"/>
      <c r="D11" s="16"/>
      <c r="E11" s="16"/>
      <c r="F11" s="14"/>
      <c r="G11" s="14"/>
      <c r="H11" s="18">
        <f t="shared" si="0"/>
        <v>26981</v>
      </c>
    </row>
    <row r="12" spans="1:8" x14ac:dyDescent="0.25">
      <c r="A12" s="11"/>
      <c r="B12" s="17"/>
      <c r="C12" s="9"/>
      <c r="D12" s="16"/>
      <c r="E12" s="16"/>
      <c r="F12" s="14"/>
      <c r="G12" s="14"/>
      <c r="H12" s="18">
        <f t="shared" si="0"/>
        <v>26981</v>
      </c>
    </row>
  </sheetData>
  <sortState xmlns:xlrd2="http://schemas.microsoft.com/office/spreadsheetml/2017/richdata2" ref="A9:G10">
    <sortCondition ref="A9:A10"/>
  </sortState>
  <mergeCells count="5">
    <mergeCell ref="A5:H5"/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Normal="100" workbookViewId="0">
      <pane xSplit="1" ySplit="7" topLeftCell="B18" activePane="bottomRight" state="frozen"/>
      <selection pane="topRight" activeCell="B1" sqref="B1"/>
      <selection pane="bottomLeft" activeCell="A9" sqref="A9"/>
      <selection pane="bottomRight" sqref="A1:H42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23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19</v>
      </c>
      <c r="B5" s="29"/>
      <c r="C5" s="29"/>
      <c r="D5" s="29"/>
      <c r="E5" s="29"/>
      <c r="F5" s="29"/>
      <c r="G5" s="29"/>
      <c r="H5" s="29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11" t="s">
        <v>42</v>
      </c>
      <c r="B9" s="17"/>
      <c r="C9" s="17" t="s">
        <v>43</v>
      </c>
      <c r="D9" s="9" t="s">
        <v>91</v>
      </c>
      <c r="E9" s="16" t="s">
        <v>24</v>
      </c>
      <c r="F9" s="21">
        <v>15920.42</v>
      </c>
      <c r="G9" s="14"/>
      <c r="H9" s="18">
        <f>+F9-G9+H8</f>
        <v>15920.42</v>
      </c>
    </row>
    <row r="10" spans="1:8" x14ac:dyDescent="0.25">
      <c r="A10" s="11" t="s">
        <v>42</v>
      </c>
      <c r="B10" s="17"/>
      <c r="C10" s="17" t="s">
        <v>44</v>
      </c>
      <c r="D10" s="9" t="s">
        <v>91</v>
      </c>
      <c r="E10" s="16" t="s">
        <v>24</v>
      </c>
      <c r="F10" s="21">
        <v>27413.08</v>
      </c>
      <c r="G10" s="14"/>
      <c r="H10" s="18">
        <f t="shared" ref="H10:H42" si="0">+F10-G10+H9</f>
        <v>43333.5</v>
      </c>
    </row>
    <row r="11" spans="1:8" x14ac:dyDescent="0.25">
      <c r="A11" s="11" t="s">
        <v>42</v>
      </c>
      <c r="B11" s="17"/>
      <c r="C11" s="17" t="s">
        <v>45</v>
      </c>
      <c r="D11" s="9" t="s">
        <v>91</v>
      </c>
      <c r="E11" s="16" t="s">
        <v>24</v>
      </c>
      <c r="F11" s="21">
        <v>696233.8</v>
      </c>
      <c r="G11" s="14"/>
      <c r="H11" s="18">
        <f t="shared" si="0"/>
        <v>739567.3</v>
      </c>
    </row>
    <row r="12" spans="1:8" x14ac:dyDescent="0.25">
      <c r="A12" s="11" t="s">
        <v>46</v>
      </c>
      <c r="B12" s="17"/>
      <c r="C12" s="17" t="s">
        <v>47</v>
      </c>
      <c r="D12" s="9" t="s">
        <v>92</v>
      </c>
      <c r="E12" s="16" t="s">
        <v>24</v>
      </c>
      <c r="F12" s="21">
        <v>1992</v>
      </c>
      <c r="G12" s="14"/>
      <c r="H12" s="18">
        <f t="shared" si="0"/>
        <v>741559.3</v>
      </c>
    </row>
    <row r="13" spans="1:8" x14ac:dyDescent="0.25">
      <c r="A13" s="11" t="s">
        <v>48</v>
      </c>
      <c r="B13" s="17"/>
      <c r="C13" s="17" t="s">
        <v>49</v>
      </c>
      <c r="D13" s="9" t="s">
        <v>93</v>
      </c>
      <c r="E13" s="16" t="s">
        <v>24</v>
      </c>
      <c r="F13" s="21">
        <v>1057124.8500000001</v>
      </c>
      <c r="G13" s="14"/>
      <c r="H13" s="18">
        <f t="shared" si="0"/>
        <v>1798684.1500000001</v>
      </c>
    </row>
    <row r="14" spans="1:8" x14ac:dyDescent="0.25">
      <c r="A14" s="11" t="s">
        <v>50</v>
      </c>
      <c r="B14" s="17"/>
      <c r="C14" s="17" t="s">
        <v>51</v>
      </c>
      <c r="D14" s="9" t="s">
        <v>91</v>
      </c>
      <c r="E14" s="16" t="s">
        <v>24</v>
      </c>
      <c r="F14" s="21">
        <v>3755.91</v>
      </c>
      <c r="G14" s="14"/>
      <c r="H14" s="18">
        <f t="shared" si="0"/>
        <v>1802440.06</v>
      </c>
    </row>
    <row r="15" spans="1:8" x14ac:dyDescent="0.25">
      <c r="A15" s="11" t="s">
        <v>50</v>
      </c>
      <c r="B15" s="17"/>
      <c r="C15" s="17" t="s">
        <v>52</v>
      </c>
      <c r="D15" s="9" t="s">
        <v>91</v>
      </c>
      <c r="E15" s="16" t="s">
        <v>24</v>
      </c>
      <c r="F15" s="21">
        <v>15446.22</v>
      </c>
      <c r="G15" s="14"/>
      <c r="H15" s="18">
        <f t="shared" si="0"/>
        <v>1817886.28</v>
      </c>
    </row>
    <row r="16" spans="1:8" x14ac:dyDescent="0.25">
      <c r="A16" s="11" t="s">
        <v>53</v>
      </c>
      <c r="B16" s="17"/>
      <c r="C16" s="17" t="s">
        <v>54</v>
      </c>
      <c r="D16" s="9" t="s">
        <v>22</v>
      </c>
      <c r="E16" s="16" t="s">
        <v>24</v>
      </c>
      <c r="F16" s="21">
        <v>84474</v>
      </c>
      <c r="G16" s="14"/>
      <c r="H16" s="18">
        <f t="shared" si="0"/>
        <v>1902360.28</v>
      </c>
    </row>
    <row r="17" spans="1:8" x14ac:dyDescent="0.25">
      <c r="A17" s="11" t="s">
        <v>55</v>
      </c>
      <c r="B17" s="17"/>
      <c r="C17" s="17" t="s">
        <v>56</v>
      </c>
      <c r="D17" s="9" t="s">
        <v>22</v>
      </c>
      <c r="E17" s="16" t="s">
        <v>24</v>
      </c>
      <c r="F17" s="21">
        <v>22994</v>
      </c>
      <c r="G17" s="14"/>
      <c r="H17" s="18">
        <f t="shared" si="0"/>
        <v>1925354.28</v>
      </c>
    </row>
    <row r="18" spans="1:8" x14ac:dyDescent="0.25">
      <c r="A18" s="11" t="s">
        <v>57</v>
      </c>
      <c r="B18" s="17"/>
      <c r="C18" s="17" t="s">
        <v>58</v>
      </c>
      <c r="D18" s="9" t="s">
        <v>22</v>
      </c>
      <c r="E18" s="16" t="s">
        <v>24</v>
      </c>
      <c r="F18" s="21">
        <v>12635643.779999999</v>
      </c>
      <c r="G18" s="14"/>
      <c r="H18" s="18">
        <f t="shared" si="0"/>
        <v>14560998.059999999</v>
      </c>
    </row>
    <row r="19" spans="1:8" x14ac:dyDescent="0.25">
      <c r="A19" s="11" t="s">
        <v>59</v>
      </c>
      <c r="B19" s="17"/>
      <c r="C19" s="17" t="s">
        <v>60</v>
      </c>
      <c r="D19" s="9" t="s">
        <v>91</v>
      </c>
      <c r="E19" s="16" t="s">
        <v>24</v>
      </c>
      <c r="F19" s="21">
        <v>6000</v>
      </c>
      <c r="G19" s="14"/>
      <c r="H19" s="18">
        <f t="shared" si="0"/>
        <v>14566998.059999999</v>
      </c>
    </row>
    <row r="20" spans="1:8" x14ac:dyDescent="0.25">
      <c r="A20" s="11" t="s">
        <v>61</v>
      </c>
      <c r="B20" s="17"/>
      <c r="C20" s="17" t="s">
        <v>62</v>
      </c>
      <c r="D20" s="9" t="s">
        <v>91</v>
      </c>
      <c r="E20" s="16" t="s">
        <v>24</v>
      </c>
      <c r="F20" s="21">
        <v>4766</v>
      </c>
      <c r="G20" s="14"/>
      <c r="H20" s="18">
        <f t="shared" si="0"/>
        <v>14571764.059999999</v>
      </c>
    </row>
    <row r="21" spans="1:8" x14ac:dyDescent="0.25">
      <c r="A21" s="11" t="s">
        <v>61</v>
      </c>
      <c r="B21" s="17"/>
      <c r="C21" s="17" t="s">
        <v>63</v>
      </c>
      <c r="D21" s="9" t="s">
        <v>22</v>
      </c>
      <c r="E21" s="16" t="s">
        <v>24</v>
      </c>
      <c r="F21" s="21">
        <v>3272230</v>
      </c>
      <c r="G21" s="14"/>
      <c r="H21" s="18">
        <f t="shared" si="0"/>
        <v>17843994.059999999</v>
      </c>
    </row>
    <row r="22" spans="1:8" x14ac:dyDescent="0.25">
      <c r="A22" s="11" t="s">
        <v>61</v>
      </c>
      <c r="B22" s="17"/>
      <c r="C22" s="17" t="s">
        <v>64</v>
      </c>
      <c r="D22" s="9" t="s">
        <v>22</v>
      </c>
      <c r="E22" s="16" t="s">
        <v>24</v>
      </c>
      <c r="F22" s="21">
        <v>9566666.6699999999</v>
      </c>
      <c r="G22" s="14"/>
      <c r="H22" s="18">
        <f t="shared" si="0"/>
        <v>27410660.729999997</v>
      </c>
    </row>
    <row r="23" spans="1:8" x14ac:dyDescent="0.25">
      <c r="A23" s="11" t="s">
        <v>65</v>
      </c>
      <c r="B23" s="17"/>
      <c r="C23" s="17" t="s">
        <v>66</v>
      </c>
      <c r="D23" s="9" t="s">
        <v>94</v>
      </c>
      <c r="E23" s="16" t="s">
        <v>24</v>
      </c>
      <c r="F23" s="21">
        <v>88102</v>
      </c>
      <c r="G23" s="14"/>
      <c r="H23" s="18">
        <f t="shared" si="0"/>
        <v>27498762.729999997</v>
      </c>
    </row>
    <row r="24" spans="1:8" x14ac:dyDescent="0.25">
      <c r="A24" s="11">
        <v>44704</v>
      </c>
      <c r="B24" s="17" t="s">
        <v>67</v>
      </c>
      <c r="C24" s="25"/>
      <c r="D24" s="9" t="s">
        <v>95</v>
      </c>
      <c r="E24" s="16" t="s">
        <v>96</v>
      </c>
      <c r="F24" s="21"/>
      <c r="G24" s="14">
        <v>28987473.25</v>
      </c>
      <c r="H24" s="18">
        <f t="shared" si="0"/>
        <v>-1488710.5200000033</v>
      </c>
    </row>
    <row r="25" spans="1:8" x14ac:dyDescent="0.25">
      <c r="A25" s="11">
        <v>44704</v>
      </c>
      <c r="B25" s="17" t="s">
        <v>68</v>
      </c>
      <c r="C25" s="25"/>
      <c r="D25" s="9" t="s">
        <v>97</v>
      </c>
      <c r="E25" s="16" t="s">
        <v>98</v>
      </c>
      <c r="F25" s="21"/>
      <c r="G25" s="14">
        <v>126332.09</v>
      </c>
      <c r="H25" s="18">
        <f t="shared" si="0"/>
        <v>-1615042.6100000034</v>
      </c>
    </row>
    <row r="26" spans="1:8" x14ac:dyDescent="0.25">
      <c r="A26" s="11">
        <v>44704</v>
      </c>
      <c r="B26" s="17" t="s">
        <v>69</v>
      </c>
      <c r="C26" s="25"/>
      <c r="D26" s="9" t="s">
        <v>99</v>
      </c>
      <c r="E26" s="16" t="s">
        <v>100</v>
      </c>
      <c r="F26" s="21"/>
      <c r="G26" s="14">
        <v>22715</v>
      </c>
      <c r="H26" s="18">
        <f t="shared" si="0"/>
        <v>-1637757.6100000034</v>
      </c>
    </row>
    <row r="27" spans="1:8" x14ac:dyDescent="0.25">
      <c r="A27" s="11">
        <v>44704</v>
      </c>
      <c r="B27" s="17" t="s">
        <v>70</v>
      </c>
      <c r="C27" s="25"/>
      <c r="D27" s="9" t="s">
        <v>101</v>
      </c>
      <c r="E27" s="16" t="s">
        <v>102</v>
      </c>
      <c r="F27" s="21"/>
      <c r="G27" s="14">
        <v>43424</v>
      </c>
      <c r="H27" s="18">
        <f t="shared" si="0"/>
        <v>-1681181.6100000034</v>
      </c>
    </row>
    <row r="28" spans="1:8" x14ac:dyDescent="0.25">
      <c r="A28" s="11" t="s">
        <v>71</v>
      </c>
      <c r="B28" s="17"/>
      <c r="C28" s="17" t="s">
        <v>72</v>
      </c>
      <c r="D28" s="9" t="s">
        <v>91</v>
      </c>
      <c r="E28" s="16" t="s">
        <v>24</v>
      </c>
      <c r="F28" s="21">
        <v>10049.24</v>
      </c>
      <c r="G28" s="14"/>
      <c r="H28" s="18">
        <f t="shared" si="0"/>
        <v>-1671132.3700000034</v>
      </c>
    </row>
    <row r="29" spans="1:8" x14ac:dyDescent="0.25">
      <c r="A29" s="11" t="s">
        <v>71</v>
      </c>
      <c r="B29" s="17"/>
      <c r="C29" s="17" t="s">
        <v>73</v>
      </c>
      <c r="D29" s="9" t="s">
        <v>91</v>
      </c>
      <c r="E29" s="16" t="s">
        <v>24</v>
      </c>
      <c r="F29" s="21">
        <v>21139.39</v>
      </c>
      <c r="G29" s="14"/>
      <c r="H29" s="18">
        <f t="shared" si="0"/>
        <v>-1649992.9800000035</v>
      </c>
    </row>
    <row r="30" spans="1:8" x14ac:dyDescent="0.25">
      <c r="A30" s="11" t="s">
        <v>71</v>
      </c>
      <c r="B30" s="17"/>
      <c r="C30" s="17" t="s">
        <v>74</v>
      </c>
      <c r="D30" s="9" t="s">
        <v>91</v>
      </c>
      <c r="E30" s="16" t="s">
        <v>24</v>
      </c>
      <c r="F30" s="21">
        <v>1800000</v>
      </c>
      <c r="G30" s="14"/>
      <c r="H30" s="18">
        <f t="shared" si="0"/>
        <v>150007.01999999653</v>
      </c>
    </row>
    <row r="31" spans="1:8" x14ac:dyDescent="0.25">
      <c r="A31" s="11" t="s">
        <v>75</v>
      </c>
      <c r="B31" s="17"/>
      <c r="C31" s="17" t="s">
        <v>76</v>
      </c>
      <c r="D31" s="9" t="s">
        <v>103</v>
      </c>
      <c r="E31" s="16" t="s">
        <v>24</v>
      </c>
      <c r="F31" s="21">
        <v>29190</v>
      </c>
      <c r="G31" s="14"/>
      <c r="H31" s="18">
        <f t="shared" si="0"/>
        <v>179197.01999999653</v>
      </c>
    </row>
    <row r="32" spans="1:8" x14ac:dyDescent="0.25">
      <c r="A32" s="11" t="s">
        <v>75</v>
      </c>
      <c r="B32" s="17"/>
      <c r="C32" s="17" t="s">
        <v>77</v>
      </c>
      <c r="D32" s="9" t="s">
        <v>104</v>
      </c>
      <c r="E32" s="16" t="s">
        <v>24</v>
      </c>
      <c r="F32" s="21">
        <v>1764701.95</v>
      </c>
      <c r="G32" s="14"/>
      <c r="H32" s="18">
        <f t="shared" si="0"/>
        <v>1943898.9699999965</v>
      </c>
    </row>
    <row r="33" spans="1:8" x14ac:dyDescent="0.25">
      <c r="A33" s="11">
        <v>44706</v>
      </c>
      <c r="B33" s="17" t="s">
        <v>78</v>
      </c>
      <c r="C33" s="25"/>
      <c r="D33" s="9" t="s">
        <v>105</v>
      </c>
      <c r="E33" s="16" t="s">
        <v>106</v>
      </c>
      <c r="F33" s="21"/>
      <c r="G33" s="14">
        <v>118865.13</v>
      </c>
      <c r="H33" s="18">
        <f t="shared" si="0"/>
        <v>1825033.8399999966</v>
      </c>
    </row>
    <row r="34" spans="1:8" x14ac:dyDescent="0.25">
      <c r="A34" s="11" t="s">
        <v>79</v>
      </c>
      <c r="B34" s="17"/>
      <c r="C34" s="17" t="s">
        <v>80</v>
      </c>
      <c r="D34" s="9" t="s">
        <v>91</v>
      </c>
      <c r="E34" s="16" t="s">
        <v>24</v>
      </c>
      <c r="F34" s="21">
        <v>750</v>
      </c>
      <c r="G34" s="14"/>
      <c r="H34" s="18">
        <f t="shared" si="0"/>
        <v>1825783.8399999966</v>
      </c>
    </row>
    <row r="35" spans="1:8" x14ac:dyDescent="0.25">
      <c r="A35" s="11" t="s">
        <v>79</v>
      </c>
      <c r="B35" s="17"/>
      <c r="C35" s="17" t="s">
        <v>81</v>
      </c>
      <c r="D35" s="9" t="s">
        <v>91</v>
      </c>
      <c r="E35" s="16" t="s">
        <v>24</v>
      </c>
      <c r="F35" s="21">
        <v>3575</v>
      </c>
      <c r="G35" s="14"/>
      <c r="H35" s="18">
        <f t="shared" si="0"/>
        <v>1829358.8399999966</v>
      </c>
    </row>
    <row r="36" spans="1:8" x14ac:dyDescent="0.25">
      <c r="A36" s="11" t="s">
        <v>82</v>
      </c>
      <c r="B36" s="17"/>
      <c r="C36" s="17" t="s">
        <v>83</v>
      </c>
      <c r="D36" s="9" t="s">
        <v>107</v>
      </c>
      <c r="E36" s="16" t="s">
        <v>24</v>
      </c>
      <c r="F36" s="21">
        <v>133860</v>
      </c>
      <c r="G36" s="14"/>
      <c r="H36" s="18">
        <f t="shared" si="0"/>
        <v>1963218.8399999966</v>
      </c>
    </row>
    <row r="37" spans="1:8" x14ac:dyDescent="0.25">
      <c r="A37" s="11">
        <v>44708</v>
      </c>
      <c r="B37" s="17" t="s">
        <v>84</v>
      </c>
      <c r="C37" s="25"/>
      <c r="D37" s="9" t="s">
        <v>108</v>
      </c>
      <c r="E37" s="16" t="s">
        <v>109</v>
      </c>
      <c r="F37" s="21"/>
      <c r="G37" s="14">
        <v>38784.019999999997</v>
      </c>
      <c r="H37" s="18">
        <f t="shared" si="0"/>
        <v>1924434.8199999966</v>
      </c>
    </row>
    <row r="38" spans="1:8" x14ac:dyDescent="0.25">
      <c r="A38" s="11">
        <v>44708</v>
      </c>
      <c r="B38" s="17" t="s">
        <v>85</v>
      </c>
      <c r="C38" s="25"/>
      <c r="D38" s="9" t="s">
        <v>25</v>
      </c>
      <c r="E38" s="16" t="s">
        <v>110</v>
      </c>
      <c r="F38" s="21"/>
      <c r="G38" s="14">
        <v>200000</v>
      </c>
      <c r="H38" s="18">
        <f t="shared" si="0"/>
        <v>1724434.8199999966</v>
      </c>
    </row>
    <row r="39" spans="1:8" x14ac:dyDescent="0.25">
      <c r="A39" s="11">
        <v>44708</v>
      </c>
      <c r="B39" s="17" t="s">
        <v>86</v>
      </c>
      <c r="C39" s="25"/>
      <c r="D39" s="9" t="s">
        <v>111</v>
      </c>
      <c r="E39" s="16" t="s">
        <v>112</v>
      </c>
      <c r="F39" s="21"/>
      <c r="G39" s="14">
        <v>3213653.25</v>
      </c>
      <c r="H39" s="18">
        <f t="shared" si="0"/>
        <v>-1489218.4300000034</v>
      </c>
    </row>
    <row r="40" spans="1:8" x14ac:dyDescent="0.25">
      <c r="A40" s="11">
        <v>44708</v>
      </c>
      <c r="B40" s="17" t="s">
        <v>87</v>
      </c>
      <c r="C40" s="25"/>
      <c r="D40" s="9" t="s">
        <v>113</v>
      </c>
      <c r="E40" s="16" t="s">
        <v>114</v>
      </c>
      <c r="F40" s="21"/>
      <c r="G40" s="14">
        <v>1445836.82</v>
      </c>
      <c r="H40" s="18">
        <f t="shared" si="0"/>
        <v>-2935055.2500000037</v>
      </c>
    </row>
    <row r="41" spans="1:8" x14ac:dyDescent="0.25">
      <c r="A41" s="11">
        <v>44708</v>
      </c>
      <c r="B41" s="17" t="s">
        <v>88</v>
      </c>
      <c r="C41" s="25"/>
      <c r="D41" s="9" t="s">
        <v>115</v>
      </c>
      <c r="E41" s="16" t="s">
        <v>116</v>
      </c>
      <c r="F41" s="21"/>
      <c r="G41" s="14">
        <v>349000</v>
      </c>
      <c r="H41" s="18">
        <f t="shared" si="0"/>
        <v>-3284055.2500000037</v>
      </c>
    </row>
    <row r="42" spans="1:8" x14ac:dyDescent="0.25">
      <c r="A42" s="11" t="s">
        <v>89</v>
      </c>
      <c r="B42" s="17"/>
      <c r="C42" s="25" t="s">
        <v>90</v>
      </c>
      <c r="D42" s="9" t="s">
        <v>22</v>
      </c>
      <c r="E42" s="16" t="s">
        <v>24</v>
      </c>
      <c r="F42" s="21">
        <v>84474</v>
      </c>
      <c r="G42" s="14"/>
      <c r="H42" s="18">
        <f t="shared" si="0"/>
        <v>-3199581.2500000037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1150-3</vt:lpstr>
      <vt:lpstr>1147-0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2022-06-10T00:41:08Z</cp:lastPrinted>
  <dcterms:created xsi:type="dcterms:W3CDTF">2019-10-02T17:11:17Z</dcterms:created>
  <dcterms:modified xsi:type="dcterms:W3CDTF">2022-06-10T00:41:20Z</dcterms:modified>
</cp:coreProperties>
</file>