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BAF82AAA-71EC-4EFE-898E-978959744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50-3" sheetId="1" r:id="rId1"/>
    <sheet name="1147-0" sheetId="2" r:id="rId2"/>
    <sheet name="# 9995093000 " sheetId="4" r:id="rId3"/>
  </sheets>
  <definedNames>
    <definedName name="_xlnm._FilterDatabase" localSheetId="2" hidden="1">'# 9995093000 '!$A$8:$G$22</definedName>
    <definedName name="_xlnm._FilterDatabase" localSheetId="1" hidden="1">'1147-0'!$A$8:$G$12</definedName>
    <definedName name="_xlnm._FilterDatabase" localSheetId="0" hidden="1">'1150-3'!$A$10:$G$44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58" i="1"/>
  <c r="H59" i="1" s="1"/>
  <c r="H60" i="1" s="1"/>
  <c r="H61" i="1" s="1"/>
  <c r="H57" i="1"/>
  <c r="H9" i="1"/>
  <c r="H10" i="1"/>
  <c r="H11" i="1"/>
  <c r="H12" i="1"/>
  <c r="H13" i="1"/>
  <c r="H14" i="1"/>
  <c r="H15" i="1"/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8" i="1"/>
  <c r="H8" i="2" l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9" i="2" l="1"/>
  <c r="H10" i="2" s="1"/>
  <c r="H11" i="2" s="1"/>
  <c r="H12" i="2" s="1"/>
</calcChain>
</file>

<file path=xl/sharedStrings.xml><?xml version="1.0" encoding="utf-8"?>
<sst xmlns="http://schemas.openxmlformats.org/spreadsheetml/2006/main" count="381" uniqueCount="144">
  <si>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</si>
  <si>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</si>
  <si>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</si>
  <si>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</si>
  <si>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</si>
  <si>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</si>
  <si>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</si>
  <si>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</si>
  <si>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</si>
  <si>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</si>
  <si>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</si>
  <si>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</si>
  <si>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</si>
  <si>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</si>
  <si>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231-001247-0 </t>
  </si>
  <si>
    <t>TRANSFERENCIA</t>
  </si>
  <si>
    <t>NULO</t>
  </si>
  <si>
    <t>MPAS SOLUCIONES SRL</t>
  </si>
  <si>
    <t>CARGOS BANCARIOS</t>
  </si>
  <si>
    <t>9990002</t>
  </si>
  <si>
    <t>COMISIÓN MANEJO DE CUENTA</t>
  </si>
  <si>
    <t>PAGO A SUPLIDORES</t>
  </si>
  <si>
    <t xml:space="preserve">CTA # 9995093000 </t>
  </si>
  <si>
    <t>Cr Transferencia a CC</t>
  </si>
  <si>
    <t>COLECTOR DE IMPUESTOS INTERNOS</t>
  </si>
  <si>
    <t>RAMON HIPOLITO RIVAS MOREL</t>
  </si>
  <si>
    <t>CORR CONVERSION SRL</t>
  </si>
  <si>
    <t>GLENIS RODRIGUEZ BATISTA</t>
  </si>
  <si>
    <t>REPOSICION DE CAJA CHICA</t>
  </si>
  <si>
    <t>COM. PAGOS DGII Y NETBANKING</t>
  </si>
  <si>
    <t>INGRESOS POR DEDUCCION</t>
  </si>
  <si>
    <t>INSTITUTO TECNOLÓGICO DE LAS AMÉRICAS</t>
  </si>
  <si>
    <t>DIRECCION CENTRAL DE POLICIA DE TURISMO</t>
  </si>
  <si>
    <t>ARMADA DE LA REPUBLICA DOMINICANA</t>
  </si>
  <si>
    <t>Depósito a Cuenta Corriente</t>
  </si>
  <si>
    <t>BANCO: TESORERIA NACIONAL</t>
  </si>
  <si>
    <t>TRANSFERENCIA DE HOSPITAL LOCAL BOCA CHICA</t>
  </si>
  <si>
    <t>CARGOS BANCARIOS ABRIL 2022</t>
  </si>
  <si>
    <t>26197073461</t>
  </si>
  <si>
    <t>2022/11</t>
  </si>
  <si>
    <t>2022/20</t>
  </si>
  <si>
    <t>2022/21</t>
  </si>
  <si>
    <t>2022/18</t>
  </si>
  <si>
    <t>2022/19</t>
  </si>
  <si>
    <t>2022/16</t>
  </si>
  <si>
    <t>2022/17</t>
  </si>
  <si>
    <t>PAGO DE ITBIS CORRESPONDIENTE A DICIEMBRE 2021</t>
  </si>
  <si>
    <t>PERFORACION ENCAMISADO, ESTUDIOS PROFESIONALES Y CONSTRUCCION DE SELLO SANITARUIO DE TRES POZOS EN BRUJUELA CASUI.</t>
  </si>
  <si>
    <t>CARLOS MANUEL ESPINOSA ABREU</t>
  </si>
  <si>
    <t xml:space="preserve">ALMUERZOS CONSUMIDOS POR EL PERSONAL MILITAR Y OPERACIONES DE LA INSTITUCION </t>
  </si>
  <si>
    <t>5/12 ACUERDO DE PAGO DEUDA GESTION ANTERIOR DGII</t>
  </si>
  <si>
    <t>6/12 ACUERDO DE PAGO DEUDA GESTION ANTERIOR DGII</t>
  </si>
  <si>
    <t>1ra. CUBICACION DEL PROYECTO EQUIPAMIENTO ELECTROMECANICOS DE LOS POZOS 1,2 Y 3 BRUJUELA CASUI</t>
  </si>
  <si>
    <t>DEPOSITO- PAGO MES ABRIL 2022</t>
  </si>
  <si>
    <t>PAGO 2DA CUBICACION DEL PROYECTO CONSTRUCCION DEL VERJADO PERIMETRAL Y CASETA DE OPERACIONES DE LOS POZOS 1,2 Y 3 DE LA JOYITA</t>
  </si>
  <si>
    <t>FRANKLIN RADHAMES TEJADA</t>
  </si>
  <si>
    <t>PAGO IRA CUBICACION DEL PROYECTO TRABAJOS CIVILES DE LOS PUNTOS DE CONTROL Y OPERACIÓN DE LA MACRO RED DE CORAABO</t>
  </si>
  <si>
    <t>PAGO 1RA CUBICACION DE EJECUCION DEL PROYECTO REHABILITACION DE SISTEMA DE DRENAJE PLUVIAL.</t>
  </si>
  <si>
    <t>4524000055197</t>
  </si>
  <si>
    <t>4524000046431</t>
  </si>
  <si>
    <t>4524000033907</t>
  </si>
  <si>
    <t>220420005800100045</t>
  </si>
  <si>
    <t>4524000061797</t>
  </si>
  <si>
    <t>4524000034896</t>
  </si>
  <si>
    <t>4524001280032</t>
  </si>
  <si>
    <t>826292946780</t>
  </si>
  <si>
    <t>826292917983</t>
  </si>
  <si>
    <t>826292875396</t>
  </si>
  <si>
    <t>826292838497</t>
  </si>
  <si>
    <t>826292792309</t>
  </si>
  <si>
    <t>826292747567</t>
  </si>
  <si>
    <t>4524000051005</t>
  </si>
  <si>
    <t>4524000036606</t>
  </si>
  <si>
    <t>4524000043697</t>
  </si>
  <si>
    <t>4524000056876</t>
  </si>
  <si>
    <t>826194157187</t>
  </si>
  <si>
    <t>4524000035197</t>
  </si>
  <si>
    <t>IMP. 0.15-000012811</t>
  </si>
  <si>
    <t>IMP. 0.15-000012879</t>
  </si>
  <si>
    <t>IMP. 0.15-000012878</t>
  </si>
  <si>
    <t>IMP. 0.15-000012877</t>
  </si>
  <si>
    <t>IMP. 0.15-000012872</t>
  </si>
  <si>
    <t>IMP. 0.15-000012875</t>
  </si>
  <si>
    <t>IMP. 0.15-000012873</t>
  </si>
  <si>
    <t>IMP. 0.15-000012868</t>
  </si>
  <si>
    <t>IMP. 0.15-000012871</t>
  </si>
  <si>
    <t>IMP. 0.15-000012866</t>
  </si>
  <si>
    <t>34458</t>
  </si>
  <si>
    <t>34219</t>
  </si>
  <si>
    <t>452810070028</t>
  </si>
  <si>
    <t>452810070032</t>
  </si>
  <si>
    <t>452810070113</t>
  </si>
  <si>
    <t>36123</t>
  </si>
  <si>
    <t>36130</t>
  </si>
  <si>
    <t>36144</t>
  </si>
  <si>
    <t>LB-84</t>
  </si>
  <si>
    <t>LB-89</t>
  </si>
  <si>
    <t>LB-75</t>
  </si>
  <si>
    <t>LB-56</t>
  </si>
  <si>
    <t>LB-62</t>
  </si>
  <si>
    <t>LB-71</t>
  </si>
  <si>
    <t>452810140033</t>
  </si>
  <si>
    <t>452810140038</t>
  </si>
  <si>
    <t>263021332</t>
  </si>
  <si>
    <t>41199</t>
  </si>
  <si>
    <t>452810100027</t>
  </si>
  <si>
    <t>452810100031</t>
  </si>
  <si>
    <t>452810070026</t>
  </si>
  <si>
    <t>263635279</t>
  </si>
  <si>
    <t>44088</t>
  </si>
  <si>
    <t>44437</t>
  </si>
  <si>
    <t>000100140191</t>
  </si>
  <si>
    <t>47063</t>
  </si>
  <si>
    <t>264429245</t>
  </si>
  <si>
    <t>48740</t>
  </si>
  <si>
    <t>LB-119</t>
  </si>
  <si>
    <t>LB-124</t>
  </si>
  <si>
    <t>LB-135</t>
  </si>
  <si>
    <t>LB-122</t>
  </si>
  <si>
    <t>(INAIPI)</t>
  </si>
  <si>
    <t>TRASFERENCIA</t>
  </si>
  <si>
    <t>RENUEVO INDUSTRIAL</t>
  </si>
  <si>
    <t>COMPRA DE MATERIALES PARA ACOPLAR BOMBA EN POZOS LA CATALINA</t>
  </si>
  <si>
    <t>PETROMOVIL</t>
  </si>
  <si>
    <t>SERVICIO DE COMBUSTIBLE A CORAABO</t>
  </si>
  <si>
    <t>DISTRIBUIDORA BACESMOS, SRL</t>
  </si>
  <si>
    <t>ADQUISICION DE MATERIALES GASTABLES DE LIMPIEZA PRIMER TRIMESTRE 2022</t>
  </si>
  <si>
    <t>GRUPO S&amp;F, SRL</t>
  </si>
  <si>
    <t>ADQUISICION DE MATERIALES DE OFICINA DE LA INSTITUCION CORAABO</t>
  </si>
  <si>
    <t>INOA &amp; TORRES ACCESORIOS Y SUMINISTROS DE INFORMATICA SRL</t>
  </si>
  <si>
    <t>ADQUISICION DE DISCO DURO DE 1TB EXTERNO</t>
  </si>
  <si>
    <t>FR MULTISERVICIOS, SRL</t>
  </si>
  <si>
    <t>ADQUISICION DE AGENDAS PERSONALIZADAS</t>
  </si>
  <si>
    <t>KELNET COMPUTER, SRL</t>
  </si>
  <si>
    <t>ADQUISICIÓN DE MATERIALES ELECTRICOS Y DE VIGILANCIA</t>
  </si>
  <si>
    <t>POLICIA NACIONAL</t>
  </si>
  <si>
    <t>NOMINA PERSONAL MILITAR ABRIL 2022</t>
  </si>
  <si>
    <t>NOMINA PERSONAL FIJO FONDOS PROPIOS</t>
  </si>
  <si>
    <t>NOMINA PERSONAL FIJO FONDOS PROPIOS ABRIL 2022</t>
  </si>
  <si>
    <t>NOMINA PERSONAL FIJO</t>
  </si>
  <si>
    <t>NOMINA PERSONAL FIJO ABRIL 2022</t>
  </si>
  <si>
    <t>TRASFERENCIA PARA EL PAGO ENERGIA ELECTRICA</t>
  </si>
  <si>
    <t>TRASFERENCIA DE CAPITAL</t>
  </si>
  <si>
    <t>TRASFERENCIA DE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</si>
</sst>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104</xdr:row>
      <xdr:rowOff>28575</xdr:rowOff>
    </xdr:from>
    <xdr:to>
      <xdr:col>5</xdr:col>
      <xdr:colOff>752475</xdr:colOff>
      <xdr:row>112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23179B-1D2A-4DBE-8143-C6F603C504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65" t="14477" r="4311" b="6347"/>
        <a:stretch/>
      </xdr:blipFill>
      <xdr:spPr>
        <a:xfrm>
          <a:off x="3381375" y="21564600"/>
          <a:ext cx="6172200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13" sqref="H113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" bestFit="1" customWidth="1"/>
    <col min="9" max="9" width="11.7109375" bestFit="1" customWidth="1"/>
  </cols>
  <sheetData>
    <row r="1" spans="1:9" ht="19.5" customHeight="1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9" ht="19.5" customHeight="1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9" ht="18" customHeight="1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9" x14ac:dyDescent="0.25">
      <c r="A4" s="30" t="s">
        <v>10</v>
      </c>
      <c r="B4" s="30"/>
      <c r="C4" s="30"/>
      <c r="D4" s="30"/>
      <c r="E4" s="30"/>
      <c r="F4" s="30"/>
      <c r="G4" s="30"/>
      <c r="H4" s="30"/>
    </row>
    <row r="5" spans="1:9" x14ac:dyDescent="0.25">
      <c r="A5" s="30" t="s">
        <v>11</v>
      </c>
      <c r="B5" s="30"/>
      <c r="C5" s="30"/>
      <c r="D5" s="30"/>
      <c r="E5" s="30"/>
      <c r="F5" s="30"/>
      <c r="G5" s="30"/>
      <c r="H5" s="30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11"/>
      <c r="B8" s="9"/>
      <c r="C8" s="9"/>
      <c r="D8" s="9"/>
      <c r="E8" s="16"/>
      <c r="F8" s="22"/>
      <c r="G8" s="14"/>
      <c r="H8" s="18">
        <f>+F8-G8</f>
        <v>0</v>
      </c>
    </row>
    <row r="9" spans="1:9" ht="18" customHeight="1" x14ac:dyDescent="0.25">
      <c r="A9" s="27">
        <v>44656</v>
      </c>
      <c r="B9" s="28">
        <v>12873</v>
      </c>
      <c r="C9" s="9"/>
      <c r="D9" s="9" t="s">
        <v>17</v>
      </c>
      <c r="E9" s="16" t="s">
        <v>47</v>
      </c>
      <c r="F9" s="22"/>
      <c r="G9" s="14">
        <v>4913016</v>
      </c>
      <c r="H9" s="18">
        <f t="shared" ref="H9:H15" si="0">+F9-G9</f>
        <v>-4913016</v>
      </c>
    </row>
    <row r="10" spans="1:9" ht="18" customHeight="1" x14ac:dyDescent="0.25">
      <c r="A10" s="27">
        <v>44658</v>
      </c>
      <c r="B10" s="28">
        <v>12874</v>
      </c>
      <c r="C10" s="9"/>
      <c r="D10" s="9" t="s">
        <v>16</v>
      </c>
      <c r="E10" s="16" t="s">
        <v>16</v>
      </c>
      <c r="F10" s="22"/>
      <c r="G10" s="14">
        <v>0</v>
      </c>
      <c r="H10" s="18">
        <f t="shared" si="0"/>
        <v>0</v>
      </c>
    </row>
    <row r="11" spans="1:9" ht="18" customHeight="1" x14ac:dyDescent="0.25">
      <c r="A11" s="27">
        <v>44658</v>
      </c>
      <c r="B11" s="28">
        <v>12875</v>
      </c>
      <c r="C11" s="9"/>
      <c r="D11" s="9" t="s">
        <v>48</v>
      </c>
      <c r="E11" s="16" t="s">
        <v>49</v>
      </c>
      <c r="F11" s="22"/>
      <c r="G11" s="14">
        <v>123619.15</v>
      </c>
      <c r="H11" s="18">
        <f t="shared" si="0"/>
        <v>-123619.15</v>
      </c>
    </row>
    <row r="12" spans="1:9" ht="18" customHeight="1" x14ac:dyDescent="0.25">
      <c r="A12" s="27">
        <v>44664</v>
      </c>
      <c r="B12" s="28">
        <v>12876</v>
      </c>
      <c r="C12" s="9"/>
      <c r="D12" s="9" t="s">
        <v>16</v>
      </c>
      <c r="E12" s="16" t="s">
        <v>16</v>
      </c>
      <c r="F12" s="22"/>
      <c r="G12" s="14">
        <v>0</v>
      </c>
      <c r="H12" s="18">
        <f t="shared" si="0"/>
        <v>0</v>
      </c>
    </row>
    <row r="13" spans="1:9" ht="18" customHeight="1" x14ac:dyDescent="0.25">
      <c r="A13" s="11">
        <v>44664</v>
      </c>
      <c r="B13" s="9">
        <v>12877</v>
      </c>
      <c r="C13" s="9"/>
      <c r="D13" s="9" t="s">
        <v>17</v>
      </c>
      <c r="E13" s="16" t="s">
        <v>52</v>
      </c>
      <c r="F13" s="22"/>
      <c r="G13" s="14">
        <v>8774039.6099999994</v>
      </c>
      <c r="H13" s="18">
        <f t="shared" si="0"/>
        <v>-8774039.6099999994</v>
      </c>
    </row>
    <row r="14" spans="1:9" ht="18" customHeight="1" x14ac:dyDescent="0.25">
      <c r="A14" s="27">
        <v>44672</v>
      </c>
      <c r="B14" s="28">
        <v>12878</v>
      </c>
      <c r="C14" s="9"/>
      <c r="D14" s="9" t="s">
        <v>48</v>
      </c>
      <c r="E14" s="16" t="s">
        <v>49</v>
      </c>
      <c r="F14" s="22"/>
      <c r="G14" s="14">
        <v>146260.06</v>
      </c>
      <c r="H14" s="18">
        <f t="shared" si="0"/>
        <v>-146260.06</v>
      </c>
    </row>
    <row r="15" spans="1:9" ht="18" customHeight="1" x14ac:dyDescent="0.25">
      <c r="A15" s="27">
        <v>44673</v>
      </c>
      <c r="B15" s="28">
        <v>12879</v>
      </c>
      <c r="C15" s="9"/>
      <c r="D15" s="9" t="s">
        <v>27</v>
      </c>
      <c r="E15" s="16" t="s">
        <v>28</v>
      </c>
      <c r="F15" s="22"/>
      <c r="G15" s="14">
        <v>80000</v>
      </c>
      <c r="H15" s="18">
        <f t="shared" si="0"/>
        <v>-80000</v>
      </c>
    </row>
    <row r="16" spans="1:9" ht="18" customHeight="1" x14ac:dyDescent="0.25">
      <c r="A16" s="11">
        <v>44678</v>
      </c>
      <c r="B16" s="9">
        <v>12880</v>
      </c>
      <c r="C16" s="9"/>
      <c r="D16" s="16" t="s">
        <v>26</v>
      </c>
      <c r="E16" s="16" t="s">
        <v>54</v>
      </c>
      <c r="F16" s="14"/>
      <c r="G16" s="18">
        <v>1366630.01</v>
      </c>
      <c r="H16" s="19">
        <f t="shared" ref="H16:H48" si="1">+H15+F16-G16</f>
        <v>-1446630.01</v>
      </c>
    </row>
    <row r="17" spans="1:8" ht="18" customHeight="1" x14ac:dyDescent="0.25">
      <c r="A17" s="27">
        <v>44680</v>
      </c>
      <c r="B17" s="28">
        <v>12881</v>
      </c>
      <c r="C17" s="9"/>
      <c r="D17" s="9" t="s">
        <v>16</v>
      </c>
      <c r="E17" s="16" t="s">
        <v>16</v>
      </c>
      <c r="F17" s="22"/>
      <c r="G17" s="14">
        <v>0</v>
      </c>
      <c r="H17" s="19">
        <f t="shared" si="1"/>
        <v>-1446630.01</v>
      </c>
    </row>
    <row r="18" spans="1:8" ht="18" customHeight="1" x14ac:dyDescent="0.25">
      <c r="A18" s="11">
        <v>44680</v>
      </c>
      <c r="B18" s="9">
        <v>12882</v>
      </c>
      <c r="C18" s="9"/>
      <c r="D18" s="16" t="s">
        <v>16</v>
      </c>
      <c r="E18" s="16" t="s">
        <v>16</v>
      </c>
      <c r="F18" s="14"/>
      <c r="G18" s="18">
        <v>0</v>
      </c>
      <c r="H18" s="19">
        <f t="shared" si="1"/>
        <v>-1446630.01</v>
      </c>
    </row>
    <row r="19" spans="1:8" ht="18" customHeight="1" x14ac:dyDescent="0.25">
      <c r="A19" s="27">
        <v>44680</v>
      </c>
      <c r="B19" s="28">
        <v>12883</v>
      </c>
      <c r="C19" s="9"/>
      <c r="D19" s="9" t="s">
        <v>55</v>
      </c>
      <c r="E19" s="16" t="s">
        <v>56</v>
      </c>
      <c r="F19" s="22"/>
      <c r="G19" s="14">
        <v>531876.57999999996</v>
      </c>
      <c r="H19" s="19">
        <f t="shared" si="1"/>
        <v>-1978506.5899999999</v>
      </c>
    </row>
    <row r="20" spans="1:8" ht="18" customHeight="1" x14ac:dyDescent="0.25">
      <c r="A20" s="27">
        <v>44680</v>
      </c>
      <c r="B20" s="28">
        <v>12884</v>
      </c>
      <c r="C20" s="9"/>
      <c r="D20" s="9" t="s">
        <v>25</v>
      </c>
      <c r="E20" s="16" t="s">
        <v>57</v>
      </c>
      <c r="F20" s="22"/>
      <c r="G20" s="14">
        <v>2302631.4300000002</v>
      </c>
      <c r="H20" s="19">
        <f t="shared" si="1"/>
        <v>-4281138.0199999996</v>
      </c>
    </row>
    <row r="21" spans="1:8" ht="18" customHeight="1" x14ac:dyDescent="0.25">
      <c r="A21" s="11">
        <v>44652</v>
      </c>
      <c r="B21" s="9" t="s">
        <v>39</v>
      </c>
      <c r="C21" s="9"/>
      <c r="D21" s="9" t="s">
        <v>24</v>
      </c>
      <c r="E21" s="16" t="s">
        <v>46</v>
      </c>
      <c r="F21" s="22"/>
      <c r="G21" s="14">
        <v>108899.85</v>
      </c>
      <c r="H21" s="19">
        <f t="shared" si="1"/>
        <v>-4390037.8699999992</v>
      </c>
    </row>
    <row r="22" spans="1:8" ht="18" customHeight="1" x14ac:dyDescent="0.25">
      <c r="A22" s="27">
        <v>44663</v>
      </c>
      <c r="B22" s="28" t="s">
        <v>44</v>
      </c>
      <c r="C22" s="9"/>
      <c r="D22" s="9" t="s">
        <v>24</v>
      </c>
      <c r="E22" s="16" t="s">
        <v>50</v>
      </c>
      <c r="F22" s="22"/>
      <c r="G22" s="14">
        <v>125820.97</v>
      </c>
      <c r="H22" s="19">
        <f t="shared" si="1"/>
        <v>-4515858.8399999989</v>
      </c>
    </row>
    <row r="23" spans="1:8" ht="18" customHeight="1" x14ac:dyDescent="0.25">
      <c r="A23" s="11">
        <v>44663</v>
      </c>
      <c r="B23" s="9" t="s">
        <v>45</v>
      </c>
      <c r="C23" s="9"/>
      <c r="D23" s="9" t="s">
        <v>24</v>
      </c>
      <c r="E23" s="16" t="s">
        <v>51</v>
      </c>
      <c r="F23" s="22"/>
      <c r="G23" s="14">
        <v>125820.97</v>
      </c>
      <c r="H23" s="19">
        <f t="shared" si="1"/>
        <v>-4641679.8099999987</v>
      </c>
    </row>
    <row r="24" spans="1:8" ht="18" customHeight="1" x14ac:dyDescent="0.25">
      <c r="A24" s="27">
        <v>44663</v>
      </c>
      <c r="B24" s="28" t="s">
        <v>42</v>
      </c>
      <c r="C24" s="9"/>
      <c r="D24" s="9" t="s">
        <v>24</v>
      </c>
      <c r="E24" s="16" t="s">
        <v>50</v>
      </c>
      <c r="F24" s="22"/>
      <c r="G24" s="14">
        <v>260953.04</v>
      </c>
      <c r="H24" s="19">
        <f t="shared" si="1"/>
        <v>-4902632.8499999987</v>
      </c>
    </row>
    <row r="25" spans="1:8" ht="18" customHeight="1" x14ac:dyDescent="0.25">
      <c r="A25" s="27">
        <v>44663</v>
      </c>
      <c r="B25" s="28" t="s">
        <v>43</v>
      </c>
      <c r="C25" s="9"/>
      <c r="D25" s="9" t="s">
        <v>24</v>
      </c>
      <c r="E25" s="16" t="s">
        <v>51</v>
      </c>
      <c r="F25" s="22"/>
      <c r="G25" s="14">
        <v>260953.04</v>
      </c>
      <c r="H25" s="19">
        <f t="shared" si="1"/>
        <v>-5163585.8899999987</v>
      </c>
    </row>
    <row r="26" spans="1:8" ht="18" customHeight="1" x14ac:dyDescent="0.25">
      <c r="A26" s="27">
        <v>44663</v>
      </c>
      <c r="B26" s="28" t="s">
        <v>40</v>
      </c>
      <c r="C26" s="9"/>
      <c r="D26" s="9" t="s">
        <v>24</v>
      </c>
      <c r="E26" s="16" t="s">
        <v>50</v>
      </c>
      <c r="F26" s="22"/>
      <c r="G26" s="14">
        <v>17983.36</v>
      </c>
      <c r="H26" s="19">
        <f t="shared" si="1"/>
        <v>-5181569.2499999991</v>
      </c>
    </row>
    <row r="27" spans="1:8" ht="18" customHeight="1" x14ac:dyDescent="0.25">
      <c r="A27" s="27">
        <v>44663</v>
      </c>
      <c r="B27" s="28" t="s">
        <v>41</v>
      </c>
      <c r="C27" s="9"/>
      <c r="D27" s="9" t="s">
        <v>24</v>
      </c>
      <c r="E27" s="16" t="s">
        <v>51</v>
      </c>
      <c r="F27" s="22"/>
      <c r="G27" s="14">
        <v>17983.36</v>
      </c>
      <c r="H27" s="19">
        <f t="shared" si="1"/>
        <v>-5199552.6099999994</v>
      </c>
    </row>
    <row r="28" spans="1:8" ht="18" customHeight="1" x14ac:dyDescent="0.25">
      <c r="A28" s="11">
        <v>44680</v>
      </c>
      <c r="B28" s="9"/>
      <c r="C28" s="9" t="s">
        <v>19</v>
      </c>
      <c r="D28" s="9" t="s">
        <v>20</v>
      </c>
      <c r="E28" s="16" t="s">
        <v>18</v>
      </c>
      <c r="F28" s="22">
        <v>0</v>
      </c>
      <c r="G28" s="14">
        <v>175</v>
      </c>
      <c r="H28" s="19">
        <f t="shared" si="1"/>
        <v>-5199727.6099999994</v>
      </c>
    </row>
    <row r="29" spans="1:8" ht="18" customHeight="1" x14ac:dyDescent="0.25">
      <c r="A29" s="11">
        <v>44680</v>
      </c>
      <c r="B29" s="9"/>
      <c r="C29" s="9" t="s">
        <v>58</v>
      </c>
      <c r="D29" s="9" t="s">
        <v>77</v>
      </c>
      <c r="E29" s="16" t="s">
        <v>18</v>
      </c>
      <c r="F29" s="22">
        <v>0</v>
      </c>
      <c r="G29" s="14">
        <v>10.17</v>
      </c>
      <c r="H29" s="19">
        <f t="shared" si="1"/>
        <v>-5199737.7799999993</v>
      </c>
    </row>
    <row r="30" spans="1:8" ht="18" customHeight="1" x14ac:dyDescent="0.25">
      <c r="A30" s="27">
        <v>44678</v>
      </c>
      <c r="B30" s="28"/>
      <c r="C30" s="9" t="s">
        <v>59</v>
      </c>
      <c r="D30" s="9" t="s">
        <v>78</v>
      </c>
      <c r="E30" s="16" t="s">
        <v>18</v>
      </c>
      <c r="F30" s="22">
        <v>0</v>
      </c>
      <c r="G30" s="14">
        <v>120</v>
      </c>
      <c r="H30" s="19">
        <f t="shared" si="1"/>
        <v>-5199857.7799999993</v>
      </c>
    </row>
    <row r="31" spans="1:8" ht="18" customHeight="1" x14ac:dyDescent="0.25">
      <c r="A31" s="11">
        <v>44673</v>
      </c>
      <c r="B31" s="9"/>
      <c r="C31" s="9" t="s">
        <v>60</v>
      </c>
      <c r="D31" s="16" t="s">
        <v>79</v>
      </c>
      <c r="E31" s="16" t="s">
        <v>18</v>
      </c>
      <c r="F31" s="14">
        <v>0</v>
      </c>
      <c r="G31" s="18">
        <v>219.39</v>
      </c>
      <c r="H31" s="19">
        <f t="shared" si="1"/>
        <v>-5200077.169999999</v>
      </c>
    </row>
    <row r="32" spans="1:8" ht="18" customHeight="1" x14ac:dyDescent="0.25">
      <c r="A32" s="11">
        <v>44671</v>
      </c>
      <c r="B32" s="9"/>
      <c r="C32" s="9" t="s">
        <v>61</v>
      </c>
      <c r="D32" s="9" t="s">
        <v>53</v>
      </c>
      <c r="E32" s="16" t="s">
        <v>15</v>
      </c>
      <c r="F32" s="22">
        <v>675</v>
      </c>
      <c r="G32" s="14">
        <v>0</v>
      </c>
      <c r="H32" s="19">
        <f t="shared" si="1"/>
        <v>-5199402.169999999</v>
      </c>
    </row>
    <row r="33" spans="1:8" ht="18" customHeight="1" x14ac:dyDescent="0.25">
      <c r="A33" s="11">
        <v>44670</v>
      </c>
      <c r="B33" s="9"/>
      <c r="C33" s="9" t="s">
        <v>62</v>
      </c>
      <c r="D33" s="9" t="s">
        <v>80</v>
      </c>
      <c r="E33" s="16" t="s">
        <v>18</v>
      </c>
      <c r="F33" s="22">
        <v>0</v>
      </c>
      <c r="G33" s="14">
        <v>13161.06</v>
      </c>
      <c r="H33" s="19">
        <f t="shared" si="1"/>
        <v>-5212563.2299999986</v>
      </c>
    </row>
    <row r="34" spans="1:8" ht="18" customHeight="1" x14ac:dyDescent="0.25">
      <c r="A34" s="11">
        <v>44665</v>
      </c>
      <c r="B34" s="9"/>
      <c r="C34" s="9" t="s">
        <v>63</v>
      </c>
      <c r="D34" s="16" t="s">
        <v>81</v>
      </c>
      <c r="E34" s="16" t="s">
        <v>18</v>
      </c>
      <c r="F34" s="14">
        <v>0</v>
      </c>
      <c r="G34" s="18">
        <v>1491.6</v>
      </c>
      <c r="H34" s="19">
        <f t="shared" si="1"/>
        <v>-5214054.8299999982</v>
      </c>
    </row>
    <row r="35" spans="1:8" ht="18" customHeight="1" x14ac:dyDescent="0.25">
      <c r="A35" s="27">
        <v>44664</v>
      </c>
      <c r="B35" s="28"/>
      <c r="C35" s="9" t="s">
        <v>64</v>
      </c>
      <c r="D35" s="9" t="s">
        <v>21</v>
      </c>
      <c r="E35" s="16" t="s">
        <v>15</v>
      </c>
      <c r="F35" s="22">
        <v>8002</v>
      </c>
      <c r="G35" s="14">
        <v>0</v>
      </c>
      <c r="H35" s="19">
        <f t="shared" si="1"/>
        <v>-5206052.8299999982</v>
      </c>
    </row>
    <row r="36" spans="1:8" ht="18" customHeight="1" x14ac:dyDescent="0.25">
      <c r="A36" s="11">
        <v>44663</v>
      </c>
      <c r="B36" s="9"/>
      <c r="C36" s="9" t="s">
        <v>65</v>
      </c>
      <c r="D36" s="16" t="s">
        <v>29</v>
      </c>
      <c r="E36" s="16" t="s">
        <v>18</v>
      </c>
      <c r="F36" s="14">
        <v>0</v>
      </c>
      <c r="G36" s="18">
        <v>80</v>
      </c>
      <c r="H36" s="19">
        <f t="shared" si="1"/>
        <v>-5206132.8299999982</v>
      </c>
    </row>
    <row r="37" spans="1:8" ht="18" customHeight="1" x14ac:dyDescent="0.25">
      <c r="A37" s="11">
        <v>44663</v>
      </c>
      <c r="B37" s="9"/>
      <c r="C37" s="9" t="s">
        <v>66</v>
      </c>
      <c r="D37" s="16" t="s">
        <v>29</v>
      </c>
      <c r="E37" s="16" t="s">
        <v>18</v>
      </c>
      <c r="F37" s="14">
        <v>0</v>
      </c>
      <c r="G37" s="18">
        <v>80</v>
      </c>
      <c r="H37" s="19">
        <f t="shared" si="1"/>
        <v>-5206212.8299999982</v>
      </c>
    </row>
    <row r="38" spans="1:8" ht="18" customHeight="1" x14ac:dyDescent="0.25">
      <c r="A38" s="27">
        <v>44663</v>
      </c>
      <c r="B38" s="28"/>
      <c r="C38" s="9" t="s">
        <v>67</v>
      </c>
      <c r="D38" s="9" t="s">
        <v>29</v>
      </c>
      <c r="E38" s="16" t="s">
        <v>18</v>
      </c>
      <c r="F38" s="22">
        <v>0</v>
      </c>
      <c r="G38" s="14">
        <v>80</v>
      </c>
      <c r="H38" s="19">
        <f t="shared" si="1"/>
        <v>-5206292.8299999982</v>
      </c>
    </row>
    <row r="39" spans="1:8" ht="18" customHeight="1" x14ac:dyDescent="0.25">
      <c r="A39" s="27">
        <v>44663</v>
      </c>
      <c r="B39" s="28"/>
      <c r="C39" s="9" t="s">
        <v>68</v>
      </c>
      <c r="D39" s="9" t="s">
        <v>29</v>
      </c>
      <c r="E39" s="16" t="s">
        <v>18</v>
      </c>
      <c r="F39" s="22">
        <v>0</v>
      </c>
      <c r="G39" s="14">
        <v>80</v>
      </c>
      <c r="H39" s="19">
        <f t="shared" si="1"/>
        <v>-5206372.8299999982</v>
      </c>
    </row>
    <row r="40" spans="1:8" ht="18" customHeight="1" x14ac:dyDescent="0.25">
      <c r="A40" s="11">
        <v>44663</v>
      </c>
      <c r="B40" s="9"/>
      <c r="C40" s="9" t="s">
        <v>69</v>
      </c>
      <c r="D40" s="16" t="s">
        <v>29</v>
      </c>
      <c r="E40" s="16" t="s">
        <v>18</v>
      </c>
      <c r="F40" s="14">
        <v>0</v>
      </c>
      <c r="G40" s="18">
        <v>80</v>
      </c>
      <c r="H40" s="19">
        <f t="shared" si="1"/>
        <v>-5206452.8299999982</v>
      </c>
    </row>
    <row r="41" spans="1:8" ht="18" customHeight="1" x14ac:dyDescent="0.25">
      <c r="A41" s="27">
        <v>44663</v>
      </c>
      <c r="B41" s="28"/>
      <c r="C41" s="9" t="s">
        <v>70</v>
      </c>
      <c r="D41" s="9" t="s">
        <v>29</v>
      </c>
      <c r="E41" s="16" t="s">
        <v>18</v>
      </c>
      <c r="F41" s="22">
        <v>0</v>
      </c>
      <c r="G41" s="14">
        <v>80</v>
      </c>
      <c r="H41" s="19">
        <f t="shared" si="1"/>
        <v>-5206532.8299999982</v>
      </c>
    </row>
    <row r="42" spans="1:8" ht="18" customHeight="1" x14ac:dyDescent="0.25">
      <c r="A42" s="27">
        <v>44662</v>
      </c>
      <c r="B42" s="28"/>
      <c r="C42" s="9" t="s">
        <v>71</v>
      </c>
      <c r="D42" s="9" t="s">
        <v>82</v>
      </c>
      <c r="E42" s="16" t="s">
        <v>18</v>
      </c>
      <c r="F42" s="22">
        <v>0</v>
      </c>
      <c r="G42" s="14">
        <v>185.43</v>
      </c>
      <c r="H42" s="19">
        <f t="shared" si="1"/>
        <v>-5206718.2599999979</v>
      </c>
    </row>
    <row r="43" spans="1:8" ht="18" customHeight="1" x14ac:dyDescent="0.25">
      <c r="A43" s="27">
        <v>44659</v>
      </c>
      <c r="B43" s="28"/>
      <c r="C43" s="9" t="s">
        <v>72</v>
      </c>
      <c r="D43" s="9" t="s">
        <v>83</v>
      </c>
      <c r="E43" s="16" t="s">
        <v>18</v>
      </c>
      <c r="F43" s="22">
        <v>0</v>
      </c>
      <c r="G43" s="14">
        <v>7369.52</v>
      </c>
      <c r="H43" s="19">
        <f t="shared" si="1"/>
        <v>-5214087.7799999975</v>
      </c>
    </row>
    <row r="44" spans="1:8" ht="18" customHeight="1" x14ac:dyDescent="0.25">
      <c r="A44" s="27">
        <v>44658</v>
      </c>
      <c r="B44" s="28"/>
      <c r="C44" s="9" t="s">
        <v>73</v>
      </c>
      <c r="D44" s="9" t="s">
        <v>84</v>
      </c>
      <c r="E44" s="16" t="s">
        <v>18</v>
      </c>
      <c r="F44" s="22">
        <v>0</v>
      </c>
      <c r="G44" s="14">
        <v>91.74</v>
      </c>
      <c r="H44" s="19">
        <f t="shared" si="1"/>
        <v>-5214179.5199999977</v>
      </c>
    </row>
    <row r="45" spans="1:8" ht="18" customHeight="1" x14ac:dyDescent="0.25">
      <c r="A45" s="11">
        <v>44655</v>
      </c>
      <c r="B45" s="9"/>
      <c r="C45" s="9" t="s">
        <v>74</v>
      </c>
      <c r="D45" s="9" t="s">
        <v>85</v>
      </c>
      <c r="E45" s="16" t="s">
        <v>18</v>
      </c>
      <c r="F45" s="22">
        <v>0</v>
      </c>
      <c r="G45" s="14">
        <v>3145.93</v>
      </c>
      <c r="H45" s="19">
        <f t="shared" si="1"/>
        <v>-5217325.4499999974</v>
      </c>
    </row>
    <row r="46" spans="1:8" ht="18" customHeight="1" x14ac:dyDescent="0.25">
      <c r="A46" s="27">
        <v>44652</v>
      </c>
      <c r="B46" s="28"/>
      <c r="C46" s="9" t="s">
        <v>75</v>
      </c>
      <c r="D46" s="9" t="s">
        <v>29</v>
      </c>
      <c r="E46" s="16" t="s">
        <v>18</v>
      </c>
      <c r="F46" s="22">
        <v>0</v>
      </c>
      <c r="G46" s="14">
        <v>80</v>
      </c>
      <c r="H46" s="19">
        <f t="shared" si="1"/>
        <v>-5217405.4499999974</v>
      </c>
    </row>
    <row r="47" spans="1:8" ht="18" customHeight="1" x14ac:dyDescent="0.25">
      <c r="A47" s="27">
        <v>44652</v>
      </c>
      <c r="B47" s="28"/>
      <c r="C47" s="9" t="s">
        <v>76</v>
      </c>
      <c r="D47" s="9" t="s">
        <v>86</v>
      </c>
      <c r="E47" s="16" t="s">
        <v>18</v>
      </c>
      <c r="F47" s="22">
        <v>0</v>
      </c>
      <c r="G47" s="14">
        <v>219.36</v>
      </c>
      <c r="H47" s="19">
        <f t="shared" si="1"/>
        <v>-5217624.8099999977</v>
      </c>
    </row>
    <row r="48" spans="1:8" ht="18" customHeight="1" x14ac:dyDescent="0.25">
      <c r="A48" s="11"/>
      <c r="B48" s="9"/>
      <c r="C48" s="9"/>
      <c r="D48" s="16"/>
      <c r="E48" s="16"/>
      <c r="F48" s="14"/>
      <c r="G48" s="18"/>
      <c r="H48" s="19">
        <f t="shared" si="1"/>
        <v>-5217624.8099999977</v>
      </c>
    </row>
    <row r="49" spans="1:8" ht="18" customHeight="1" x14ac:dyDescent="0.25">
      <c r="A49" s="27"/>
      <c r="B49" s="28"/>
      <c r="C49" s="9"/>
      <c r="D49" s="9"/>
      <c r="E49" s="16"/>
      <c r="F49" s="22"/>
      <c r="G49" s="22"/>
      <c r="H49" s="19"/>
    </row>
    <row r="50" spans="1:8" x14ac:dyDescent="0.25">
      <c r="A50" s="29" t="s">
        <v>7</v>
      </c>
      <c r="B50" s="29"/>
      <c r="C50" s="29"/>
      <c r="D50" s="29"/>
      <c r="E50" s="29"/>
      <c r="F50" s="29"/>
      <c r="G50" s="29"/>
      <c r="H50" s="29"/>
    </row>
    <row r="51" spans="1:8" ht="15" customHeight="1" x14ac:dyDescent="0.25">
      <c r="A51" s="29" t="s">
        <v>8</v>
      </c>
      <c r="B51" s="29"/>
      <c r="C51" s="29"/>
      <c r="D51" s="29"/>
      <c r="E51" s="29"/>
      <c r="F51" s="29"/>
      <c r="G51" s="29"/>
      <c r="H51" s="29"/>
    </row>
    <row r="52" spans="1:8" x14ac:dyDescent="0.25">
      <c r="A52" s="29" t="s">
        <v>9</v>
      </c>
      <c r="B52" s="29"/>
      <c r="C52" s="29"/>
      <c r="D52" s="29"/>
      <c r="E52" s="29"/>
      <c r="F52" s="29"/>
      <c r="G52" s="29"/>
      <c r="H52" s="29"/>
    </row>
    <row r="53" spans="1:8" x14ac:dyDescent="0.25">
      <c r="A53" s="30" t="s">
        <v>10</v>
      </c>
      <c r="B53" s="30"/>
      <c r="C53" s="30"/>
      <c r="D53" s="30"/>
      <c r="E53" s="30"/>
      <c r="F53" s="30"/>
      <c r="G53" s="30"/>
      <c r="H53" s="30"/>
    </row>
    <row r="54" spans="1:8" x14ac:dyDescent="0.25">
      <c r="A54" s="30" t="s">
        <v>14</v>
      </c>
      <c r="B54" s="30"/>
      <c r="C54" s="30"/>
      <c r="D54" s="30"/>
      <c r="E54" s="30"/>
      <c r="F54" s="30"/>
      <c r="G54" s="30"/>
      <c r="H54" s="30"/>
    </row>
    <row r="55" spans="1:8" x14ac:dyDescent="0.25">
      <c r="A55" s="4"/>
      <c r="B55" s="4"/>
      <c r="C55" s="4"/>
      <c r="D55" s="15"/>
      <c r="E55" s="7"/>
      <c r="F55" s="13"/>
      <c r="G55" s="20"/>
      <c r="H55" s="20"/>
    </row>
    <row r="56" spans="1:8" x14ac:dyDescent="0.25">
      <c r="A56" s="5" t="s">
        <v>0</v>
      </c>
      <c r="B56" s="5" t="s">
        <v>1</v>
      </c>
      <c r="C56" s="5" t="s">
        <v>13</v>
      </c>
      <c r="D56" s="5" t="s">
        <v>2</v>
      </c>
      <c r="E56" s="5" t="s">
        <v>3</v>
      </c>
      <c r="F56" s="21" t="s">
        <v>4</v>
      </c>
      <c r="G56" s="21" t="s">
        <v>5</v>
      </c>
      <c r="H56" s="21" t="s">
        <v>6</v>
      </c>
    </row>
    <row r="57" spans="1:8" x14ac:dyDescent="0.25">
      <c r="A57" s="11"/>
      <c r="B57" s="5"/>
      <c r="C57" s="9"/>
      <c r="D57" s="16"/>
      <c r="E57" s="16"/>
      <c r="F57" s="14"/>
      <c r="G57" s="14"/>
      <c r="H57" s="18">
        <f>+F57-G57</f>
        <v>0</v>
      </c>
    </row>
    <row r="58" spans="1:8" x14ac:dyDescent="0.25">
      <c r="A58" s="11">
        <v>44652</v>
      </c>
      <c r="B58" s="17"/>
      <c r="C58" s="17" t="s">
        <v>38</v>
      </c>
      <c r="D58" s="9" t="s">
        <v>36</v>
      </c>
      <c r="E58" s="16" t="s">
        <v>15</v>
      </c>
      <c r="F58" s="14">
        <v>74999.64</v>
      </c>
      <c r="G58" s="14"/>
      <c r="H58" s="18">
        <f t="shared" ref="H58:H61" si="2">+F58-G58+H57</f>
        <v>74999.64</v>
      </c>
    </row>
    <row r="59" spans="1:8" x14ac:dyDescent="0.25">
      <c r="A59" s="11">
        <v>44680</v>
      </c>
      <c r="B59" s="17"/>
      <c r="C59" s="17" t="s">
        <v>19</v>
      </c>
      <c r="D59" s="9" t="s">
        <v>20</v>
      </c>
      <c r="E59" s="16" t="s">
        <v>37</v>
      </c>
      <c r="F59" s="14"/>
      <c r="G59" s="14">
        <v>175</v>
      </c>
      <c r="H59" s="18">
        <f t="shared" si="2"/>
        <v>74824.639999999999</v>
      </c>
    </row>
    <row r="60" spans="1:8" x14ac:dyDescent="0.25">
      <c r="A60" s="11"/>
      <c r="B60" s="17"/>
      <c r="C60" s="9"/>
      <c r="D60" s="16"/>
      <c r="E60" s="16"/>
      <c r="F60" s="14"/>
      <c r="G60" s="14"/>
      <c r="H60" s="18">
        <f t="shared" si="2"/>
        <v>74824.639999999999</v>
      </c>
    </row>
    <row r="61" spans="1:8" ht="15" customHeight="1" x14ac:dyDescent="0.25">
      <c r="A61" s="11"/>
      <c r="B61" s="17"/>
      <c r="C61" s="9"/>
      <c r="D61" s="16"/>
      <c r="E61" s="16"/>
      <c r="F61" s="14"/>
      <c r="G61" s="14"/>
      <c r="H61" s="18">
        <f t="shared" si="2"/>
        <v>74824.639999999999</v>
      </c>
    </row>
    <row r="63" spans="1:8" x14ac:dyDescent="0.25">
      <c r="A63" s="29" t="s">
        <v>7</v>
      </c>
      <c r="B63" s="29"/>
      <c r="C63" s="29"/>
      <c r="D63" s="29"/>
      <c r="E63" s="29"/>
      <c r="F63" s="29"/>
      <c r="G63" s="29"/>
      <c r="H63" s="29"/>
    </row>
    <row r="64" spans="1:8" x14ac:dyDescent="0.25">
      <c r="A64" s="29" t="s">
        <v>8</v>
      </c>
      <c r="B64" s="29"/>
      <c r="C64" s="29"/>
      <c r="D64" s="29"/>
      <c r="E64" s="29"/>
      <c r="F64" s="29"/>
      <c r="G64" s="29"/>
      <c r="H64" s="29"/>
    </row>
    <row r="65" spans="1:8" x14ac:dyDescent="0.25">
      <c r="A65" s="29" t="s">
        <v>9</v>
      </c>
      <c r="B65" s="29"/>
      <c r="C65" s="29"/>
      <c r="D65" s="29"/>
      <c r="E65" s="29"/>
      <c r="F65" s="29"/>
      <c r="G65" s="29"/>
      <c r="H65" s="29"/>
    </row>
    <row r="66" spans="1:8" x14ac:dyDescent="0.25">
      <c r="A66" s="30" t="s">
        <v>35</v>
      </c>
      <c r="B66" s="30"/>
      <c r="C66" s="30"/>
      <c r="D66" s="30"/>
      <c r="E66" s="30"/>
      <c r="F66" s="30"/>
      <c r="G66" s="30"/>
      <c r="H66" s="30"/>
    </row>
    <row r="67" spans="1:8" x14ac:dyDescent="0.25">
      <c r="A67" s="30" t="s">
        <v>22</v>
      </c>
      <c r="B67" s="30"/>
      <c r="C67" s="30"/>
      <c r="D67" s="30"/>
      <c r="E67" s="30"/>
      <c r="F67" s="30"/>
      <c r="G67" s="30"/>
      <c r="H67" s="30"/>
    </row>
    <row r="68" spans="1:8" x14ac:dyDescent="0.25">
      <c r="A68" s="4"/>
      <c r="B68" s="4"/>
      <c r="C68" s="23"/>
      <c r="D68" s="15"/>
      <c r="E68" s="7"/>
      <c r="F68" s="13"/>
      <c r="G68" s="20"/>
      <c r="H68" s="20"/>
    </row>
    <row r="69" spans="1:8" x14ac:dyDescent="0.25">
      <c r="A69" s="5" t="s">
        <v>0</v>
      </c>
      <c r="B69" s="5" t="s">
        <v>1</v>
      </c>
      <c r="C69" s="24" t="s">
        <v>13</v>
      </c>
      <c r="D69" s="5" t="s">
        <v>2</v>
      </c>
      <c r="E69" s="5" t="s">
        <v>3</v>
      </c>
      <c r="F69" s="21" t="s">
        <v>4</v>
      </c>
      <c r="G69" s="21" t="s">
        <v>5</v>
      </c>
      <c r="H69" s="21" t="s">
        <v>6</v>
      </c>
    </row>
    <row r="70" spans="1:8" x14ac:dyDescent="0.25">
      <c r="A70" s="11"/>
      <c r="B70" s="17"/>
      <c r="C70" s="25"/>
      <c r="D70" s="9"/>
      <c r="E70" s="16"/>
      <c r="F70" s="22"/>
      <c r="G70" s="14"/>
      <c r="H70" s="18">
        <f>+F70-G70</f>
        <v>0</v>
      </c>
    </row>
    <row r="71" spans="1:8" x14ac:dyDescent="0.25">
      <c r="A71" s="11">
        <v>44652</v>
      </c>
      <c r="B71" s="17" t="s">
        <v>87</v>
      </c>
      <c r="C71" s="26"/>
      <c r="D71" s="9" t="s">
        <v>119</v>
      </c>
      <c r="E71" s="16" t="s">
        <v>120</v>
      </c>
      <c r="F71" s="22">
        <v>23051</v>
      </c>
      <c r="G71" s="14"/>
      <c r="H71" s="18">
        <f>+F71-G71+H70</f>
        <v>23051</v>
      </c>
    </row>
    <row r="72" spans="1:8" x14ac:dyDescent="0.25">
      <c r="A72" s="11">
        <v>44652</v>
      </c>
      <c r="B72" s="17" t="s">
        <v>88</v>
      </c>
      <c r="C72" s="26"/>
      <c r="D72" s="9" t="s">
        <v>32</v>
      </c>
      <c r="E72" s="16" t="s">
        <v>120</v>
      </c>
      <c r="F72" s="22">
        <v>1328</v>
      </c>
      <c r="G72" s="14"/>
      <c r="H72" s="18">
        <f t="shared" ref="H72:H103" si="3">+F72-G72+H71</f>
        <v>24379</v>
      </c>
    </row>
    <row r="73" spans="1:8" x14ac:dyDescent="0.25">
      <c r="A73" s="11">
        <v>44655</v>
      </c>
      <c r="B73" s="17" t="s">
        <v>89</v>
      </c>
      <c r="C73" s="26"/>
      <c r="D73" s="9" t="s">
        <v>23</v>
      </c>
      <c r="E73" s="16" t="s">
        <v>120</v>
      </c>
      <c r="F73" s="22">
        <v>30320.63</v>
      </c>
      <c r="G73" s="14"/>
      <c r="H73" s="18">
        <f t="shared" si="3"/>
        <v>54699.630000000005</v>
      </c>
    </row>
    <row r="74" spans="1:8" x14ac:dyDescent="0.25">
      <c r="A74" s="11">
        <v>44655</v>
      </c>
      <c r="B74" s="17" t="s">
        <v>90</v>
      </c>
      <c r="C74" s="26"/>
      <c r="D74" s="9" t="s">
        <v>23</v>
      </c>
      <c r="E74" s="16" t="s">
        <v>120</v>
      </c>
      <c r="F74" s="22">
        <v>13239.77</v>
      </c>
      <c r="G74" s="14"/>
      <c r="H74" s="18">
        <f t="shared" si="3"/>
        <v>67939.400000000009</v>
      </c>
    </row>
    <row r="75" spans="1:8" x14ac:dyDescent="0.25">
      <c r="A75" s="11">
        <v>44655</v>
      </c>
      <c r="B75" s="17" t="s">
        <v>91</v>
      </c>
      <c r="C75" s="26"/>
      <c r="D75" s="9" t="s">
        <v>23</v>
      </c>
      <c r="E75" s="16" t="s">
        <v>120</v>
      </c>
      <c r="F75" s="22">
        <v>947638.27</v>
      </c>
      <c r="G75" s="14"/>
      <c r="H75" s="18">
        <f t="shared" si="3"/>
        <v>1015577.67</v>
      </c>
    </row>
    <row r="76" spans="1:8" x14ac:dyDescent="0.25">
      <c r="A76" s="11">
        <v>44656</v>
      </c>
      <c r="B76" s="17" t="s">
        <v>92</v>
      </c>
      <c r="C76" s="26"/>
      <c r="D76" s="9" t="s">
        <v>33</v>
      </c>
      <c r="E76" s="16" t="s">
        <v>120</v>
      </c>
      <c r="F76" s="22">
        <v>29190</v>
      </c>
      <c r="G76" s="14"/>
      <c r="H76" s="18">
        <f t="shared" si="3"/>
        <v>1044767.67</v>
      </c>
    </row>
    <row r="77" spans="1:8" x14ac:dyDescent="0.25">
      <c r="A77" s="11">
        <v>44657</v>
      </c>
      <c r="B77" s="17" t="s">
        <v>93</v>
      </c>
      <c r="C77" s="26"/>
      <c r="D77" s="9" t="s">
        <v>31</v>
      </c>
      <c r="E77" s="16" t="s">
        <v>120</v>
      </c>
      <c r="F77" s="22">
        <v>23250</v>
      </c>
      <c r="G77" s="14"/>
      <c r="H77" s="18">
        <f t="shared" si="3"/>
        <v>1068017.67</v>
      </c>
    </row>
    <row r="78" spans="1:8" x14ac:dyDescent="0.25">
      <c r="A78" s="11">
        <v>44657</v>
      </c>
      <c r="B78" s="17" t="s">
        <v>94</v>
      </c>
      <c r="C78" s="26"/>
      <c r="D78" s="9" t="s">
        <v>30</v>
      </c>
      <c r="E78" s="16" t="s">
        <v>120</v>
      </c>
      <c r="F78" s="22">
        <v>715619.9</v>
      </c>
      <c r="G78" s="14"/>
      <c r="H78" s="18">
        <f t="shared" si="3"/>
        <v>1783637.5699999998</v>
      </c>
    </row>
    <row r="79" spans="1:8" x14ac:dyDescent="0.25">
      <c r="A79" s="11">
        <v>44658</v>
      </c>
      <c r="B79" s="17" t="s">
        <v>95</v>
      </c>
      <c r="C79" s="26"/>
      <c r="D79" s="9" t="s">
        <v>121</v>
      </c>
      <c r="E79" s="16" t="s">
        <v>122</v>
      </c>
      <c r="F79" s="22"/>
      <c r="G79" s="14">
        <v>90978</v>
      </c>
      <c r="H79" s="18">
        <f t="shared" si="3"/>
        <v>1692659.5699999998</v>
      </c>
    </row>
    <row r="80" spans="1:8" x14ac:dyDescent="0.25">
      <c r="A80" s="11">
        <v>44658</v>
      </c>
      <c r="B80" s="17" t="s">
        <v>96</v>
      </c>
      <c r="C80" s="26"/>
      <c r="D80" s="9" t="s">
        <v>123</v>
      </c>
      <c r="E80" s="16" t="s">
        <v>124</v>
      </c>
      <c r="F80" s="22"/>
      <c r="G80" s="14">
        <v>450000</v>
      </c>
      <c r="H80" s="18">
        <f t="shared" si="3"/>
        <v>1242659.5699999998</v>
      </c>
    </row>
    <row r="81" spans="1:8" x14ac:dyDescent="0.25">
      <c r="A81" s="11">
        <v>44658</v>
      </c>
      <c r="B81" s="17" t="s">
        <v>97</v>
      </c>
      <c r="C81" s="26"/>
      <c r="D81" s="9" t="s">
        <v>125</v>
      </c>
      <c r="E81" s="16" t="s">
        <v>126</v>
      </c>
      <c r="F81" s="22"/>
      <c r="G81" s="14">
        <v>73796.490000000005</v>
      </c>
      <c r="H81" s="18">
        <f t="shared" si="3"/>
        <v>1168863.0799999998</v>
      </c>
    </row>
    <row r="82" spans="1:8" x14ac:dyDescent="0.25">
      <c r="A82" s="11">
        <v>44658</v>
      </c>
      <c r="B82" s="17" t="s">
        <v>98</v>
      </c>
      <c r="C82" s="26"/>
      <c r="D82" s="9" t="s">
        <v>127</v>
      </c>
      <c r="E82" s="16" t="s">
        <v>128</v>
      </c>
      <c r="F82" s="22"/>
      <c r="G82" s="14">
        <v>65581.72</v>
      </c>
      <c r="H82" s="18">
        <f t="shared" si="3"/>
        <v>1103281.3599999999</v>
      </c>
    </row>
    <row r="83" spans="1:8" x14ac:dyDescent="0.25">
      <c r="A83" s="11">
        <v>44658</v>
      </c>
      <c r="B83" s="17" t="s">
        <v>99</v>
      </c>
      <c r="C83" s="26"/>
      <c r="D83" s="9" t="s">
        <v>129</v>
      </c>
      <c r="E83" s="16" t="s">
        <v>130</v>
      </c>
      <c r="F83" s="22"/>
      <c r="G83" s="14">
        <v>4720</v>
      </c>
      <c r="H83" s="18">
        <f t="shared" si="3"/>
        <v>1098561.3599999999</v>
      </c>
    </row>
    <row r="84" spans="1:8" x14ac:dyDescent="0.25">
      <c r="A84" s="11">
        <v>44658</v>
      </c>
      <c r="B84" s="17" t="s">
        <v>100</v>
      </c>
      <c r="C84" s="26"/>
      <c r="D84" s="9" t="s">
        <v>131</v>
      </c>
      <c r="E84" s="16" t="s">
        <v>132</v>
      </c>
      <c r="F84" s="22"/>
      <c r="G84" s="14">
        <v>53100</v>
      </c>
      <c r="H84" s="18">
        <f t="shared" si="3"/>
        <v>1045461.3599999999</v>
      </c>
    </row>
    <row r="85" spans="1:8" x14ac:dyDescent="0.25">
      <c r="A85" s="11">
        <v>44658</v>
      </c>
      <c r="B85" s="17" t="s">
        <v>99</v>
      </c>
      <c r="C85" s="26"/>
      <c r="D85" s="9" t="s">
        <v>133</v>
      </c>
      <c r="E85" s="16" t="s">
        <v>134</v>
      </c>
      <c r="F85" s="22"/>
      <c r="G85" s="14">
        <v>16313.5</v>
      </c>
      <c r="H85" s="18">
        <f t="shared" si="3"/>
        <v>1029147.8599999999</v>
      </c>
    </row>
    <row r="86" spans="1:8" x14ac:dyDescent="0.25">
      <c r="A86" s="11">
        <v>44662</v>
      </c>
      <c r="B86" s="17" t="s">
        <v>101</v>
      </c>
      <c r="C86" s="26"/>
      <c r="D86" s="9" t="s">
        <v>23</v>
      </c>
      <c r="E86" s="16" t="s">
        <v>120</v>
      </c>
      <c r="F86" s="22">
        <v>11957.71</v>
      </c>
      <c r="G86" s="14"/>
      <c r="H86" s="18">
        <f t="shared" si="3"/>
        <v>1041105.5699999998</v>
      </c>
    </row>
    <row r="87" spans="1:8" x14ac:dyDescent="0.25">
      <c r="A87" s="11">
        <v>44662</v>
      </c>
      <c r="B87" s="17" t="s">
        <v>102</v>
      </c>
      <c r="C87" s="26"/>
      <c r="D87" s="9" t="s">
        <v>23</v>
      </c>
      <c r="E87" s="16" t="s">
        <v>120</v>
      </c>
      <c r="F87" s="22">
        <v>3329.85</v>
      </c>
      <c r="G87" s="14"/>
      <c r="H87" s="18">
        <f t="shared" si="3"/>
        <v>1044435.4199999998</v>
      </c>
    </row>
    <row r="88" spans="1:8" x14ac:dyDescent="0.25">
      <c r="A88" s="11">
        <v>44664</v>
      </c>
      <c r="B88" s="17" t="s">
        <v>103</v>
      </c>
      <c r="C88" s="26"/>
      <c r="D88" s="9" t="s">
        <v>23</v>
      </c>
      <c r="E88" s="16" t="s">
        <v>120</v>
      </c>
      <c r="F88" s="22">
        <v>3575</v>
      </c>
      <c r="G88" s="14"/>
      <c r="H88" s="18">
        <f t="shared" si="3"/>
        <v>1048010.4199999998</v>
      </c>
    </row>
    <row r="89" spans="1:8" x14ac:dyDescent="0.25">
      <c r="A89" s="11">
        <v>44670</v>
      </c>
      <c r="B89" s="17" t="s">
        <v>104</v>
      </c>
      <c r="C89" s="26"/>
      <c r="D89" s="9" t="s">
        <v>31</v>
      </c>
      <c r="E89" s="16" t="s">
        <v>120</v>
      </c>
      <c r="F89" s="22">
        <v>135466</v>
      </c>
      <c r="G89" s="14"/>
      <c r="H89" s="18">
        <f t="shared" si="3"/>
        <v>1183476.42</v>
      </c>
    </row>
    <row r="90" spans="1:8" x14ac:dyDescent="0.25">
      <c r="A90" s="11">
        <v>44671</v>
      </c>
      <c r="B90" s="17" t="s">
        <v>105</v>
      </c>
      <c r="C90" s="26"/>
      <c r="D90" s="9" t="s">
        <v>23</v>
      </c>
      <c r="E90" s="16" t="s">
        <v>120</v>
      </c>
      <c r="F90" s="22">
        <v>13912.22</v>
      </c>
      <c r="G90" s="14"/>
      <c r="H90" s="18">
        <f t="shared" si="3"/>
        <v>1197388.6399999999</v>
      </c>
    </row>
    <row r="91" spans="1:8" x14ac:dyDescent="0.25">
      <c r="A91" s="11">
        <v>44671</v>
      </c>
      <c r="B91" s="17" t="s">
        <v>106</v>
      </c>
      <c r="C91" s="26"/>
      <c r="D91" s="9" t="s">
        <v>23</v>
      </c>
      <c r="E91" s="16" t="s">
        <v>120</v>
      </c>
      <c r="F91" s="22">
        <v>5760.2</v>
      </c>
      <c r="G91" s="14"/>
      <c r="H91" s="18">
        <f t="shared" si="3"/>
        <v>1203148.8399999999</v>
      </c>
    </row>
    <row r="92" spans="1:8" x14ac:dyDescent="0.25">
      <c r="A92" s="11">
        <v>44671</v>
      </c>
      <c r="B92" s="17" t="s">
        <v>107</v>
      </c>
      <c r="C92" s="26"/>
      <c r="D92" s="9" t="s">
        <v>23</v>
      </c>
      <c r="E92" s="16" t="s">
        <v>120</v>
      </c>
      <c r="F92" s="22">
        <v>1800000</v>
      </c>
      <c r="G92" s="14"/>
      <c r="H92" s="18">
        <f t="shared" si="3"/>
        <v>3003148.84</v>
      </c>
    </row>
    <row r="93" spans="1:8" x14ac:dyDescent="0.25">
      <c r="A93" s="11">
        <v>44671</v>
      </c>
      <c r="B93" s="17" t="s">
        <v>108</v>
      </c>
      <c r="C93" s="26"/>
      <c r="D93" s="9" t="s">
        <v>23</v>
      </c>
      <c r="E93" s="16" t="s">
        <v>120</v>
      </c>
      <c r="F93" s="22">
        <v>4766</v>
      </c>
      <c r="G93" s="14"/>
      <c r="H93" s="18">
        <f t="shared" si="3"/>
        <v>3007914.84</v>
      </c>
    </row>
    <row r="94" spans="1:8" x14ac:dyDescent="0.25">
      <c r="A94" s="11">
        <v>44672</v>
      </c>
      <c r="B94" s="17" t="s">
        <v>109</v>
      </c>
      <c r="C94" s="26"/>
      <c r="D94" s="9" t="s">
        <v>30</v>
      </c>
      <c r="E94" s="16" t="s">
        <v>143</v>
      </c>
      <c r="F94" s="22">
        <v>2093584</v>
      </c>
      <c r="G94" s="14"/>
      <c r="H94" s="18">
        <f t="shared" si="3"/>
        <v>5101498.84</v>
      </c>
    </row>
    <row r="95" spans="1:8" x14ac:dyDescent="0.25">
      <c r="A95" s="11">
        <v>44673</v>
      </c>
      <c r="B95" s="17" t="s">
        <v>110</v>
      </c>
      <c r="C95" s="26"/>
      <c r="D95" s="9" t="s">
        <v>135</v>
      </c>
      <c r="E95" s="16" t="s">
        <v>120</v>
      </c>
      <c r="F95" s="22">
        <v>88102</v>
      </c>
      <c r="G95" s="14"/>
      <c r="H95" s="18">
        <f t="shared" si="3"/>
        <v>5189600.84</v>
      </c>
    </row>
    <row r="96" spans="1:8" x14ac:dyDescent="0.25">
      <c r="A96" s="11">
        <v>44673</v>
      </c>
      <c r="B96" s="17" t="s">
        <v>111</v>
      </c>
      <c r="C96" s="26"/>
      <c r="D96" s="9" t="s">
        <v>34</v>
      </c>
      <c r="E96" s="16" t="s">
        <v>120</v>
      </c>
      <c r="F96" s="22">
        <v>750</v>
      </c>
      <c r="G96" s="14"/>
      <c r="H96" s="18">
        <f t="shared" si="3"/>
        <v>5190350.84</v>
      </c>
    </row>
    <row r="97" spans="1:8" x14ac:dyDescent="0.25">
      <c r="A97" s="11">
        <v>44677</v>
      </c>
      <c r="B97" s="17" t="s">
        <v>112</v>
      </c>
      <c r="C97" s="26"/>
      <c r="D97" s="9" t="s">
        <v>30</v>
      </c>
      <c r="E97" s="16" t="s">
        <v>142</v>
      </c>
      <c r="F97" s="22">
        <v>9566666.6699999999</v>
      </c>
      <c r="G97" s="14"/>
      <c r="H97" s="18">
        <f t="shared" si="3"/>
        <v>14757017.51</v>
      </c>
    </row>
    <row r="98" spans="1:8" x14ac:dyDescent="0.25">
      <c r="A98" s="11">
        <v>44677</v>
      </c>
      <c r="B98" s="17" t="s">
        <v>113</v>
      </c>
      <c r="C98" s="26"/>
      <c r="D98" s="9" t="s">
        <v>23</v>
      </c>
      <c r="E98" s="16" t="s">
        <v>120</v>
      </c>
      <c r="F98" s="22">
        <v>3575</v>
      </c>
      <c r="G98" s="14"/>
      <c r="H98" s="18">
        <f t="shared" si="3"/>
        <v>14760592.51</v>
      </c>
    </row>
    <row r="99" spans="1:8" x14ac:dyDescent="0.25">
      <c r="A99" s="11">
        <v>44679</v>
      </c>
      <c r="B99" s="17" t="s">
        <v>114</v>
      </c>
      <c r="C99" s="26"/>
      <c r="D99" s="9" t="s">
        <v>30</v>
      </c>
      <c r="E99" s="16" t="s">
        <v>141</v>
      </c>
      <c r="F99" s="22">
        <v>29672965.469999999</v>
      </c>
      <c r="G99" s="14"/>
      <c r="H99" s="18">
        <f t="shared" si="3"/>
        <v>44433557.979999997</v>
      </c>
    </row>
    <row r="100" spans="1:8" x14ac:dyDescent="0.25">
      <c r="A100" s="11">
        <v>44679</v>
      </c>
      <c r="B100" s="17" t="s">
        <v>115</v>
      </c>
      <c r="C100" s="26"/>
      <c r="D100" s="9" t="s">
        <v>123</v>
      </c>
      <c r="E100" s="16" t="s">
        <v>124</v>
      </c>
      <c r="F100" s="22"/>
      <c r="G100" s="14">
        <v>450000</v>
      </c>
      <c r="H100" s="18">
        <f t="shared" si="3"/>
        <v>43983557.979999997</v>
      </c>
    </row>
    <row r="101" spans="1:8" x14ac:dyDescent="0.25">
      <c r="A101" s="11">
        <v>44679</v>
      </c>
      <c r="B101" s="17" t="s">
        <v>116</v>
      </c>
      <c r="C101" s="26"/>
      <c r="D101" s="9" t="s">
        <v>136</v>
      </c>
      <c r="E101" s="16" t="s">
        <v>136</v>
      </c>
      <c r="F101" s="22"/>
      <c r="G101" s="14">
        <v>352000</v>
      </c>
      <c r="H101" s="18">
        <f t="shared" si="3"/>
        <v>43631557.979999997</v>
      </c>
    </row>
    <row r="102" spans="1:8" x14ac:dyDescent="0.25">
      <c r="A102" s="11">
        <v>44679</v>
      </c>
      <c r="B102" s="17" t="s">
        <v>117</v>
      </c>
      <c r="C102" s="26"/>
      <c r="D102" s="9" t="s">
        <v>137</v>
      </c>
      <c r="E102" s="16" t="s">
        <v>138</v>
      </c>
      <c r="F102" s="22"/>
      <c r="G102" s="14">
        <v>2577281.5</v>
      </c>
      <c r="H102" s="18">
        <f t="shared" si="3"/>
        <v>41054276.479999997</v>
      </c>
    </row>
    <row r="103" spans="1:8" ht="15" customHeight="1" x14ac:dyDescent="0.25">
      <c r="A103" s="11">
        <v>44679</v>
      </c>
      <c r="B103" s="17" t="s">
        <v>118</v>
      </c>
      <c r="C103" s="26"/>
      <c r="D103" s="9" t="s">
        <v>139</v>
      </c>
      <c r="E103" s="16" t="s">
        <v>140</v>
      </c>
      <c r="F103" s="22"/>
      <c r="G103" s="14">
        <v>2065598.25</v>
      </c>
      <c r="H103" s="18">
        <f t="shared" si="3"/>
        <v>38988678.229999997</v>
      </c>
    </row>
  </sheetData>
  <sortState xmlns:xlrd2="http://schemas.microsoft.com/office/spreadsheetml/2017/richdata2" ref="A9:G29">
    <sortCondition ref="B9:B29"/>
  </sortState>
  <mergeCells count="15">
    <mergeCell ref="A63:H63"/>
    <mergeCell ref="A64:H64"/>
    <mergeCell ref="A65:H65"/>
    <mergeCell ref="A66:H66"/>
    <mergeCell ref="A67:H67"/>
    <mergeCell ref="A50:H50"/>
    <mergeCell ref="A51:H51"/>
    <mergeCell ref="A52:H52"/>
    <mergeCell ref="A53:H53"/>
    <mergeCell ref="A54:H54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2"/>
    </sheetView>
  </sheetViews>
  <sheetFormatPr baseColWidth="10" defaultColWidth="11.42578125" defaultRowHeight="15" x14ac:dyDescent="0.25"/>
  <cols>
    <col min="2" max="2" width="12" bestFit="1" customWidth="1"/>
    <col min="3" max="3" width="15.7109375" customWidth="1"/>
    <col min="4" max="4" width="38.7109375" style="2" bestFit="1" customWidth="1"/>
    <col min="5" max="5" width="39.85546875" customWidth="1"/>
    <col min="6" max="7" width="13.28515625" style="12" bestFit="1" customWidth="1"/>
    <col min="8" max="8" width="15.140625" style="12" bestFit="1" customWidth="1"/>
  </cols>
  <sheetData>
    <row r="1" spans="1:8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8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10</v>
      </c>
      <c r="B4" s="30"/>
      <c r="C4" s="30"/>
      <c r="D4" s="30"/>
      <c r="E4" s="30"/>
      <c r="F4" s="30"/>
      <c r="G4" s="30"/>
      <c r="H4" s="30"/>
    </row>
    <row r="5" spans="1:8" x14ac:dyDescent="0.25">
      <c r="A5" s="30" t="s">
        <v>14</v>
      </c>
      <c r="B5" s="30"/>
      <c r="C5" s="30"/>
      <c r="D5" s="30"/>
      <c r="E5" s="30"/>
      <c r="F5" s="30"/>
      <c r="G5" s="30"/>
      <c r="H5" s="30"/>
    </row>
    <row r="6" spans="1:8" x14ac:dyDescent="0.25">
      <c r="A6" s="4"/>
      <c r="B6" s="4"/>
      <c r="C6" s="4"/>
      <c r="D6" s="15"/>
      <c r="E6" s="7"/>
      <c r="F6" s="13"/>
      <c r="G6" s="20"/>
      <c r="H6" s="20"/>
    </row>
    <row r="7" spans="1:8" x14ac:dyDescent="0.25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21" t="s">
        <v>4</v>
      </c>
      <c r="G7" s="21" t="s">
        <v>5</v>
      </c>
      <c r="H7" s="21" t="s">
        <v>6</v>
      </c>
    </row>
    <row r="8" spans="1:8" x14ac:dyDescent="0.25">
      <c r="A8" s="11"/>
      <c r="B8" s="5"/>
      <c r="C8" s="9"/>
      <c r="D8" s="16"/>
      <c r="E8" s="16"/>
      <c r="F8" s="14"/>
      <c r="G8" s="14"/>
      <c r="H8" s="18">
        <f>+F8-G8</f>
        <v>0</v>
      </c>
    </row>
    <row r="9" spans="1:8" x14ac:dyDescent="0.25">
      <c r="A9" s="11">
        <v>44652</v>
      </c>
      <c r="B9" s="17"/>
      <c r="C9" s="17" t="s">
        <v>38</v>
      </c>
      <c r="D9" s="9" t="s">
        <v>36</v>
      </c>
      <c r="E9" s="16" t="s">
        <v>15</v>
      </c>
      <c r="F9" s="14">
        <v>74999.64</v>
      </c>
      <c r="G9" s="14"/>
      <c r="H9" s="18">
        <f t="shared" ref="H9:H12" si="0">+F9-G9+H8</f>
        <v>74999.64</v>
      </c>
    </row>
    <row r="10" spans="1:8" x14ac:dyDescent="0.25">
      <c r="A10" s="11">
        <v>44680</v>
      </c>
      <c r="B10" s="17"/>
      <c r="C10" s="17" t="s">
        <v>19</v>
      </c>
      <c r="D10" s="9" t="s">
        <v>20</v>
      </c>
      <c r="E10" s="16" t="s">
        <v>37</v>
      </c>
      <c r="F10" s="14"/>
      <c r="G10" s="14">
        <v>175</v>
      </c>
      <c r="H10" s="18">
        <f t="shared" si="0"/>
        <v>74824.639999999999</v>
      </c>
    </row>
    <row r="11" spans="1:8" x14ac:dyDescent="0.25">
      <c r="A11" s="11"/>
      <c r="B11" s="17"/>
      <c r="C11" s="9"/>
      <c r="D11" s="16"/>
      <c r="E11" s="16"/>
      <c r="F11" s="14"/>
      <c r="G11" s="14"/>
      <c r="H11" s="18">
        <f t="shared" si="0"/>
        <v>74824.639999999999</v>
      </c>
    </row>
    <row r="12" spans="1:8" x14ac:dyDescent="0.25">
      <c r="A12" s="11"/>
      <c r="B12" s="17"/>
      <c r="C12" s="9"/>
      <c r="D12" s="16"/>
      <c r="E12" s="16"/>
      <c r="F12" s="14"/>
      <c r="G12" s="14"/>
      <c r="H12" s="18">
        <f t="shared" si="0"/>
        <v>74824.639999999999</v>
      </c>
    </row>
  </sheetData>
  <sortState xmlns:xlrd2="http://schemas.microsoft.com/office/spreadsheetml/2017/richdata2" ref="A9:H64">
    <sortCondition ref="A9:A64"/>
  </sortState>
  <mergeCells count="5">
    <mergeCell ref="A5:H5"/>
    <mergeCell ref="A1:H1"/>
    <mergeCell ref="A2:H2"/>
    <mergeCell ref="A3:H3"/>
    <mergeCell ref="A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zoomScaleNormal="100" workbookViewId="0">
      <pane xSplit="1" ySplit="7" topLeftCell="B20" activePane="bottomRight" state="frozen"/>
      <selection pane="topRight" activeCell="B1" sqref="B1"/>
      <selection pane="bottomLeft" activeCell="A9" sqref="A9"/>
      <selection pane="bottomRight" sqref="A1:H41"/>
    </sheetView>
  </sheetViews>
  <sheetFormatPr baseColWidth="10" defaultColWidth="11.42578125" defaultRowHeight="15" x14ac:dyDescent="0.25"/>
  <cols>
    <col min="2" max="2" width="13" bestFit="1" customWidth="1"/>
    <col min="3" max="3" width="16.85546875" style="25" customWidth="1"/>
    <col min="4" max="4" width="38.7109375" style="2" bestFit="1" customWidth="1"/>
    <col min="5" max="5" width="60.85546875" customWidth="1"/>
    <col min="6" max="6" width="14.140625" style="12" bestFit="1" customWidth="1"/>
    <col min="7" max="7" width="13.28515625" style="12" bestFit="1" customWidth="1"/>
    <col min="8" max="8" width="15.140625" style="12" bestFit="1" customWidth="1"/>
  </cols>
  <sheetData>
    <row r="1" spans="1:8" x14ac:dyDescent="0.25">
      <c r="A1" s="29" t="s">
        <v>7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8</v>
      </c>
      <c r="B2" s="29"/>
      <c r="C2" s="29"/>
      <c r="D2" s="29"/>
      <c r="E2" s="29"/>
      <c r="F2" s="29"/>
      <c r="G2" s="29"/>
      <c r="H2" s="29"/>
    </row>
    <row r="3" spans="1:8" x14ac:dyDescent="0.25">
      <c r="A3" s="29" t="s">
        <v>9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35</v>
      </c>
      <c r="B4" s="30"/>
      <c r="C4" s="30"/>
      <c r="D4" s="30"/>
      <c r="E4" s="30"/>
      <c r="F4" s="30"/>
      <c r="G4" s="30"/>
      <c r="H4" s="30"/>
    </row>
    <row r="5" spans="1:8" x14ac:dyDescent="0.25">
      <c r="A5" s="30" t="s">
        <v>22</v>
      </c>
      <c r="B5" s="30"/>
      <c r="C5" s="30"/>
      <c r="D5" s="30"/>
      <c r="E5" s="30"/>
      <c r="F5" s="30"/>
      <c r="G5" s="30"/>
      <c r="H5" s="30"/>
    </row>
    <row r="6" spans="1:8" x14ac:dyDescent="0.25">
      <c r="A6" s="4"/>
      <c r="B6" s="4"/>
      <c r="C6" s="23"/>
      <c r="D6" s="15"/>
      <c r="E6" s="7"/>
      <c r="F6" s="13"/>
      <c r="G6" s="20"/>
      <c r="H6" s="20"/>
    </row>
    <row r="7" spans="1:8" x14ac:dyDescent="0.25">
      <c r="A7" s="5" t="s">
        <v>0</v>
      </c>
      <c r="B7" s="5" t="s">
        <v>1</v>
      </c>
      <c r="C7" s="24" t="s">
        <v>13</v>
      </c>
      <c r="D7" s="5" t="s">
        <v>2</v>
      </c>
      <c r="E7" s="5" t="s">
        <v>3</v>
      </c>
      <c r="F7" s="21" t="s">
        <v>4</v>
      </c>
      <c r="G7" s="21" t="s">
        <v>5</v>
      </c>
      <c r="H7" s="21" t="s">
        <v>6</v>
      </c>
    </row>
    <row r="8" spans="1:8" x14ac:dyDescent="0.25">
      <c r="A8" s="11"/>
      <c r="B8" s="17"/>
      <c r="D8" s="9"/>
      <c r="E8" s="16"/>
      <c r="F8" s="22"/>
      <c r="G8" s="14"/>
      <c r="H8" s="18">
        <f>+F8-G8</f>
        <v>0</v>
      </c>
    </row>
    <row r="9" spans="1:8" x14ac:dyDescent="0.25">
      <c r="A9" s="11">
        <v>44652</v>
      </c>
      <c r="B9" s="17" t="s">
        <v>87</v>
      </c>
      <c r="C9" s="26"/>
      <c r="D9" s="9" t="s">
        <v>119</v>
      </c>
      <c r="E9" s="16" t="s">
        <v>120</v>
      </c>
      <c r="F9" s="22">
        <v>23051</v>
      </c>
      <c r="G9" s="14"/>
      <c r="H9" s="18">
        <f>+F9-G9+H8</f>
        <v>23051</v>
      </c>
    </row>
    <row r="10" spans="1:8" x14ac:dyDescent="0.25">
      <c r="A10" s="11">
        <v>44652</v>
      </c>
      <c r="B10" s="17" t="s">
        <v>88</v>
      </c>
      <c r="C10" s="26"/>
      <c r="D10" s="9" t="s">
        <v>32</v>
      </c>
      <c r="E10" s="16" t="s">
        <v>120</v>
      </c>
      <c r="F10" s="22">
        <v>1328</v>
      </c>
      <c r="G10" s="14"/>
      <c r="H10" s="18">
        <f t="shared" ref="H10:H41" si="0">+F10-G10+H9</f>
        <v>24379</v>
      </c>
    </row>
    <row r="11" spans="1:8" x14ac:dyDescent="0.25">
      <c r="A11" s="11">
        <v>44655</v>
      </c>
      <c r="B11" s="17" t="s">
        <v>89</v>
      </c>
      <c r="C11" s="26"/>
      <c r="D11" s="9" t="s">
        <v>23</v>
      </c>
      <c r="E11" s="16" t="s">
        <v>120</v>
      </c>
      <c r="F11" s="22">
        <v>30320.63</v>
      </c>
      <c r="G11" s="14"/>
      <c r="H11" s="18">
        <f t="shared" si="0"/>
        <v>54699.630000000005</v>
      </c>
    </row>
    <row r="12" spans="1:8" x14ac:dyDescent="0.25">
      <c r="A12" s="11">
        <v>44655</v>
      </c>
      <c r="B12" s="17" t="s">
        <v>90</v>
      </c>
      <c r="C12" s="26"/>
      <c r="D12" s="9" t="s">
        <v>23</v>
      </c>
      <c r="E12" s="16" t="s">
        <v>120</v>
      </c>
      <c r="F12" s="22">
        <v>13239.77</v>
      </c>
      <c r="G12" s="14"/>
      <c r="H12" s="18">
        <f t="shared" si="0"/>
        <v>67939.400000000009</v>
      </c>
    </row>
    <row r="13" spans="1:8" x14ac:dyDescent="0.25">
      <c r="A13" s="11">
        <v>44655</v>
      </c>
      <c r="B13" s="17" t="s">
        <v>91</v>
      </c>
      <c r="C13" s="26"/>
      <c r="D13" s="9" t="s">
        <v>23</v>
      </c>
      <c r="E13" s="16" t="s">
        <v>120</v>
      </c>
      <c r="F13" s="22">
        <v>947638.27</v>
      </c>
      <c r="G13" s="14"/>
      <c r="H13" s="18">
        <f t="shared" si="0"/>
        <v>1015577.67</v>
      </c>
    </row>
    <row r="14" spans="1:8" x14ac:dyDescent="0.25">
      <c r="A14" s="11">
        <v>44656</v>
      </c>
      <c r="B14" s="17" t="s">
        <v>92</v>
      </c>
      <c r="C14" s="26"/>
      <c r="D14" s="9" t="s">
        <v>33</v>
      </c>
      <c r="E14" s="16" t="s">
        <v>120</v>
      </c>
      <c r="F14" s="22">
        <v>29190</v>
      </c>
      <c r="G14" s="14"/>
      <c r="H14" s="18">
        <f t="shared" si="0"/>
        <v>1044767.67</v>
      </c>
    </row>
    <row r="15" spans="1:8" x14ac:dyDescent="0.25">
      <c r="A15" s="11">
        <v>44657</v>
      </c>
      <c r="B15" s="17" t="s">
        <v>93</v>
      </c>
      <c r="C15" s="26"/>
      <c r="D15" s="9" t="s">
        <v>31</v>
      </c>
      <c r="E15" s="16" t="s">
        <v>120</v>
      </c>
      <c r="F15" s="22">
        <v>23250</v>
      </c>
      <c r="G15" s="14"/>
      <c r="H15" s="18">
        <f t="shared" si="0"/>
        <v>1068017.67</v>
      </c>
    </row>
    <row r="16" spans="1:8" x14ac:dyDescent="0.25">
      <c r="A16" s="11">
        <v>44657</v>
      </c>
      <c r="B16" s="17" t="s">
        <v>94</v>
      </c>
      <c r="C16" s="26"/>
      <c r="D16" s="9" t="s">
        <v>30</v>
      </c>
      <c r="E16" s="16" t="s">
        <v>120</v>
      </c>
      <c r="F16" s="22">
        <v>715619.9</v>
      </c>
      <c r="G16" s="14"/>
      <c r="H16" s="18">
        <f t="shared" si="0"/>
        <v>1783637.5699999998</v>
      </c>
    </row>
    <row r="17" spans="1:8" x14ac:dyDescent="0.25">
      <c r="A17" s="11">
        <v>44658</v>
      </c>
      <c r="B17" s="17" t="s">
        <v>95</v>
      </c>
      <c r="C17" s="26"/>
      <c r="D17" s="9" t="s">
        <v>121</v>
      </c>
      <c r="E17" s="16" t="s">
        <v>122</v>
      </c>
      <c r="F17" s="22"/>
      <c r="G17" s="14">
        <v>90978</v>
      </c>
      <c r="H17" s="18">
        <f t="shared" si="0"/>
        <v>1692659.5699999998</v>
      </c>
    </row>
    <row r="18" spans="1:8" x14ac:dyDescent="0.25">
      <c r="A18" s="11">
        <v>44658</v>
      </c>
      <c r="B18" s="17" t="s">
        <v>96</v>
      </c>
      <c r="C18" s="26"/>
      <c r="D18" s="9" t="s">
        <v>123</v>
      </c>
      <c r="E18" s="16" t="s">
        <v>124</v>
      </c>
      <c r="F18" s="22"/>
      <c r="G18" s="14">
        <v>450000</v>
      </c>
      <c r="H18" s="18">
        <f t="shared" si="0"/>
        <v>1242659.5699999998</v>
      </c>
    </row>
    <row r="19" spans="1:8" x14ac:dyDescent="0.25">
      <c r="A19" s="11">
        <v>44658</v>
      </c>
      <c r="B19" s="17" t="s">
        <v>97</v>
      </c>
      <c r="C19" s="26"/>
      <c r="D19" s="9" t="s">
        <v>125</v>
      </c>
      <c r="E19" s="16" t="s">
        <v>126</v>
      </c>
      <c r="F19" s="22"/>
      <c r="G19" s="14">
        <v>73796.490000000005</v>
      </c>
      <c r="H19" s="18">
        <f t="shared" si="0"/>
        <v>1168863.0799999998</v>
      </c>
    </row>
    <row r="20" spans="1:8" x14ac:dyDescent="0.25">
      <c r="A20" s="11">
        <v>44658</v>
      </c>
      <c r="B20" s="17" t="s">
        <v>98</v>
      </c>
      <c r="C20" s="26"/>
      <c r="D20" s="9" t="s">
        <v>127</v>
      </c>
      <c r="E20" s="16" t="s">
        <v>128</v>
      </c>
      <c r="F20" s="22"/>
      <c r="G20" s="14">
        <v>65581.72</v>
      </c>
      <c r="H20" s="18">
        <f t="shared" si="0"/>
        <v>1103281.3599999999</v>
      </c>
    </row>
    <row r="21" spans="1:8" x14ac:dyDescent="0.25">
      <c r="A21" s="11">
        <v>44658</v>
      </c>
      <c r="B21" s="17" t="s">
        <v>99</v>
      </c>
      <c r="C21" s="26"/>
      <c r="D21" s="9" t="s">
        <v>129</v>
      </c>
      <c r="E21" s="16" t="s">
        <v>130</v>
      </c>
      <c r="F21" s="22"/>
      <c r="G21" s="14">
        <v>4720</v>
      </c>
      <c r="H21" s="18">
        <f t="shared" si="0"/>
        <v>1098561.3599999999</v>
      </c>
    </row>
    <row r="22" spans="1:8" x14ac:dyDescent="0.25">
      <c r="A22" s="11">
        <v>44658</v>
      </c>
      <c r="B22" s="17" t="s">
        <v>100</v>
      </c>
      <c r="C22" s="26"/>
      <c r="D22" s="9" t="s">
        <v>131</v>
      </c>
      <c r="E22" s="16" t="s">
        <v>132</v>
      </c>
      <c r="F22" s="22"/>
      <c r="G22" s="14">
        <v>53100</v>
      </c>
      <c r="H22" s="18">
        <f t="shared" si="0"/>
        <v>1045461.3599999999</v>
      </c>
    </row>
    <row r="23" spans="1:8" x14ac:dyDescent="0.25">
      <c r="A23" s="11">
        <v>44658</v>
      </c>
      <c r="B23" s="17" t="s">
        <v>99</v>
      </c>
      <c r="C23" s="26"/>
      <c r="D23" s="9" t="s">
        <v>133</v>
      </c>
      <c r="E23" s="16" t="s">
        <v>134</v>
      </c>
      <c r="F23" s="22"/>
      <c r="G23" s="14">
        <v>16313.5</v>
      </c>
      <c r="H23" s="18">
        <f t="shared" si="0"/>
        <v>1029147.8599999999</v>
      </c>
    </row>
    <row r="24" spans="1:8" x14ac:dyDescent="0.25">
      <c r="A24" s="11">
        <v>44662</v>
      </c>
      <c r="B24" s="17" t="s">
        <v>101</v>
      </c>
      <c r="C24" s="26"/>
      <c r="D24" s="9" t="s">
        <v>23</v>
      </c>
      <c r="E24" s="16" t="s">
        <v>120</v>
      </c>
      <c r="F24" s="22">
        <v>11957.71</v>
      </c>
      <c r="G24" s="14"/>
      <c r="H24" s="18">
        <f t="shared" si="0"/>
        <v>1041105.5699999998</v>
      </c>
    </row>
    <row r="25" spans="1:8" x14ac:dyDescent="0.25">
      <c r="A25" s="11">
        <v>44662</v>
      </c>
      <c r="B25" s="17" t="s">
        <v>102</v>
      </c>
      <c r="C25" s="26"/>
      <c r="D25" s="9" t="s">
        <v>23</v>
      </c>
      <c r="E25" s="16" t="s">
        <v>120</v>
      </c>
      <c r="F25" s="22">
        <v>3329.85</v>
      </c>
      <c r="G25" s="14"/>
      <c r="H25" s="18">
        <f t="shared" si="0"/>
        <v>1044435.4199999998</v>
      </c>
    </row>
    <row r="26" spans="1:8" x14ac:dyDescent="0.25">
      <c r="A26" s="11">
        <v>44664</v>
      </c>
      <c r="B26" s="17" t="s">
        <v>103</v>
      </c>
      <c r="C26" s="26"/>
      <c r="D26" s="9" t="s">
        <v>23</v>
      </c>
      <c r="E26" s="16" t="s">
        <v>120</v>
      </c>
      <c r="F26" s="22">
        <v>3575</v>
      </c>
      <c r="G26" s="14"/>
      <c r="H26" s="18">
        <f t="shared" si="0"/>
        <v>1048010.4199999998</v>
      </c>
    </row>
    <row r="27" spans="1:8" x14ac:dyDescent="0.25">
      <c r="A27" s="11">
        <v>44670</v>
      </c>
      <c r="B27" s="17" t="s">
        <v>104</v>
      </c>
      <c r="C27" s="26"/>
      <c r="D27" s="9" t="s">
        <v>31</v>
      </c>
      <c r="E27" s="16" t="s">
        <v>120</v>
      </c>
      <c r="F27" s="22">
        <v>135466</v>
      </c>
      <c r="G27" s="14"/>
      <c r="H27" s="18">
        <f t="shared" si="0"/>
        <v>1183476.42</v>
      </c>
    </row>
    <row r="28" spans="1:8" x14ac:dyDescent="0.25">
      <c r="A28" s="11">
        <v>44671</v>
      </c>
      <c r="B28" s="17" t="s">
        <v>105</v>
      </c>
      <c r="C28" s="26"/>
      <c r="D28" s="9" t="s">
        <v>23</v>
      </c>
      <c r="E28" s="16" t="s">
        <v>120</v>
      </c>
      <c r="F28" s="22">
        <v>13912.22</v>
      </c>
      <c r="G28" s="14"/>
      <c r="H28" s="18">
        <f t="shared" si="0"/>
        <v>1197388.6399999999</v>
      </c>
    </row>
    <row r="29" spans="1:8" x14ac:dyDescent="0.25">
      <c r="A29" s="11">
        <v>44671</v>
      </c>
      <c r="B29" s="17" t="s">
        <v>106</v>
      </c>
      <c r="C29" s="26"/>
      <c r="D29" s="9" t="s">
        <v>23</v>
      </c>
      <c r="E29" s="16" t="s">
        <v>120</v>
      </c>
      <c r="F29" s="22">
        <v>5760.2</v>
      </c>
      <c r="G29" s="14"/>
      <c r="H29" s="18">
        <f t="shared" si="0"/>
        <v>1203148.8399999999</v>
      </c>
    </row>
    <row r="30" spans="1:8" x14ac:dyDescent="0.25">
      <c r="A30" s="11">
        <v>44671</v>
      </c>
      <c r="B30" s="17" t="s">
        <v>107</v>
      </c>
      <c r="C30" s="26"/>
      <c r="D30" s="9" t="s">
        <v>23</v>
      </c>
      <c r="E30" s="16" t="s">
        <v>120</v>
      </c>
      <c r="F30" s="22">
        <v>1800000</v>
      </c>
      <c r="G30" s="14"/>
      <c r="H30" s="18">
        <f t="shared" si="0"/>
        <v>3003148.84</v>
      </c>
    </row>
    <row r="31" spans="1:8" x14ac:dyDescent="0.25">
      <c r="A31" s="11">
        <v>44671</v>
      </c>
      <c r="B31" s="17" t="s">
        <v>108</v>
      </c>
      <c r="C31" s="26"/>
      <c r="D31" s="9" t="s">
        <v>23</v>
      </c>
      <c r="E31" s="16" t="s">
        <v>120</v>
      </c>
      <c r="F31" s="22">
        <v>4766</v>
      </c>
      <c r="G31" s="14"/>
      <c r="H31" s="18">
        <f t="shared" si="0"/>
        <v>3007914.84</v>
      </c>
    </row>
    <row r="32" spans="1:8" x14ac:dyDescent="0.25">
      <c r="A32" s="11">
        <v>44672</v>
      </c>
      <c r="B32" s="17" t="s">
        <v>109</v>
      </c>
      <c r="C32" s="26"/>
      <c r="D32" s="9" t="s">
        <v>30</v>
      </c>
      <c r="E32" s="16" t="s">
        <v>143</v>
      </c>
      <c r="F32" s="22">
        <v>2093584</v>
      </c>
      <c r="G32" s="14"/>
      <c r="H32" s="18">
        <f t="shared" si="0"/>
        <v>5101498.84</v>
      </c>
    </row>
    <row r="33" spans="1:8" x14ac:dyDescent="0.25">
      <c r="A33" s="11">
        <v>44673</v>
      </c>
      <c r="B33" s="17" t="s">
        <v>110</v>
      </c>
      <c r="C33" s="26"/>
      <c r="D33" s="9" t="s">
        <v>135</v>
      </c>
      <c r="E33" s="16" t="s">
        <v>120</v>
      </c>
      <c r="F33" s="22">
        <v>88102</v>
      </c>
      <c r="G33" s="14"/>
      <c r="H33" s="18">
        <f t="shared" si="0"/>
        <v>5189600.84</v>
      </c>
    </row>
    <row r="34" spans="1:8" x14ac:dyDescent="0.25">
      <c r="A34" s="11">
        <v>44673</v>
      </c>
      <c r="B34" s="17" t="s">
        <v>111</v>
      </c>
      <c r="C34" s="26"/>
      <c r="D34" s="9" t="s">
        <v>34</v>
      </c>
      <c r="E34" s="16" t="s">
        <v>120</v>
      </c>
      <c r="F34" s="22">
        <v>750</v>
      </c>
      <c r="G34" s="14"/>
      <c r="H34" s="18">
        <f t="shared" si="0"/>
        <v>5190350.84</v>
      </c>
    </row>
    <row r="35" spans="1:8" x14ac:dyDescent="0.25">
      <c r="A35" s="11">
        <v>44677</v>
      </c>
      <c r="B35" s="17" t="s">
        <v>112</v>
      </c>
      <c r="C35" s="26"/>
      <c r="D35" s="9" t="s">
        <v>30</v>
      </c>
      <c r="E35" s="16" t="s">
        <v>142</v>
      </c>
      <c r="F35" s="22">
        <v>9566666.6699999999</v>
      </c>
      <c r="G35" s="14"/>
      <c r="H35" s="18">
        <f t="shared" si="0"/>
        <v>14757017.51</v>
      </c>
    </row>
    <row r="36" spans="1:8" x14ac:dyDescent="0.25">
      <c r="A36" s="11">
        <v>44677</v>
      </c>
      <c r="B36" s="17" t="s">
        <v>113</v>
      </c>
      <c r="C36" s="26"/>
      <c r="D36" s="9" t="s">
        <v>23</v>
      </c>
      <c r="E36" s="16" t="s">
        <v>120</v>
      </c>
      <c r="F36" s="22">
        <v>3575</v>
      </c>
      <c r="G36" s="14"/>
      <c r="H36" s="18">
        <f t="shared" si="0"/>
        <v>14760592.51</v>
      </c>
    </row>
    <row r="37" spans="1:8" x14ac:dyDescent="0.25">
      <c r="A37" s="11">
        <v>44679</v>
      </c>
      <c r="B37" s="17" t="s">
        <v>114</v>
      </c>
      <c r="C37" s="26"/>
      <c r="D37" s="9" t="s">
        <v>30</v>
      </c>
      <c r="E37" s="16" t="s">
        <v>141</v>
      </c>
      <c r="F37" s="22">
        <v>29672965.469999999</v>
      </c>
      <c r="G37" s="14"/>
      <c r="H37" s="18">
        <f t="shared" si="0"/>
        <v>44433557.979999997</v>
      </c>
    </row>
    <row r="38" spans="1:8" x14ac:dyDescent="0.25">
      <c r="A38" s="11">
        <v>44679</v>
      </c>
      <c r="B38" s="17" t="s">
        <v>115</v>
      </c>
      <c r="C38" s="26"/>
      <c r="D38" s="9" t="s">
        <v>123</v>
      </c>
      <c r="E38" s="16" t="s">
        <v>124</v>
      </c>
      <c r="F38" s="22"/>
      <c r="G38" s="14">
        <v>450000</v>
      </c>
      <c r="H38" s="18">
        <f t="shared" si="0"/>
        <v>43983557.979999997</v>
      </c>
    </row>
    <row r="39" spans="1:8" x14ac:dyDescent="0.25">
      <c r="A39" s="11">
        <v>44679</v>
      </c>
      <c r="B39" s="17" t="s">
        <v>116</v>
      </c>
      <c r="C39" s="26"/>
      <c r="D39" s="9" t="s">
        <v>136</v>
      </c>
      <c r="E39" s="16" t="s">
        <v>136</v>
      </c>
      <c r="F39" s="22"/>
      <c r="G39" s="14">
        <v>352000</v>
      </c>
      <c r="H39" s="18">
        <f t="shared" si="0"/>
        <v>43631557.979999997</v>
      </c>
    </row>
    <row r="40" spans="1:8" x14ac:dyDescent="0.25">
      <c r="A40" s="11">
        <v>44679</v>
      </c>
      <c r="B40" s="17" t="s">
        <v>117</v>
      </c>
      <c r="C40" s="26"/>
      <c r="D40" s="9" t="s">
        <v>137</v>
      </c>
      <c r="E40" s="16" t="s">
        <v>138</v>
      </c>
      <c r="F40" s="22"/>
      <c r="G40" s="14">
        <v>2577281.5</v>
      </c>
      <c r="H40" s="18">
        <f t="shared" si="0"/>
        <v>41054276.479999997</v>
      </c>
    </row>
    <row r="41" spans="1:8" x14ac:dyDescent="0.25">
      <c r="A41" s="11">
        <v>44679</v>
      </c>
      <c r="B41" s="17" t="s">
        <v>118</v>
      </c>
      <c r="C41" s="26"/>
      <c r="D41" s="9" t="s">
        <v>139</v>
      </c>
      <c r="E41" s="16" t="s">
        <v>140</v>
      </c>
      <c r="F41" s="22"/>
      <c r="G41" s="14">
        <v>2065598.25</v>
      </c>
      <c r="H41" s="18">
        <f t="shared" si="0"/>
        <v>38988678.229999997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1150-3</vt:lpstr>
      <vt:lpstr>1147-0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2022-05-11T13:58:04Z</cp:lastPrinted>
  <dcterms:created xsi:type="dcterms:W3CDTF">2019-10-02T17:11:17Z</dcterms:created>
  <dcterms:modified xsi:type="dcterms:W3CDTF">2022-05-11T13:58:19Z</dcterms:modified>
</cp:coreProperties>
</file>