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zas2\Desktop\Documentos de Angel\Angel Coraabo\BANCOS\"/>
    </mc:Choice>
  </mc:AlternateContent>
  <bookViews>
    <workbookView xWindow="0" yWindow="0" windowWidth="20460" windowHeight="7680"/>
  </bookViews>
  <sheets>
    <sheet name="1150-3" sheetId="1" r:id="rId1"/>
    <sheet name="1147-0" sheetId="2" r:id="rId2"/>
    <sheet name="# 9995093000 " sheetId="4" r:id="rId3"/>
  </sheets>
  <definedNames>
    <definedName name="_xlnm._FilterDatabase" localSheetId="2" hidden="1">'# 9995093000 '!$A$8:$G$22</definedName>
    <definedName name="_xlnm._FilterDatabase" localSheetId="1" hidden="1">'1147-0'!$A$8:$G$12</definedName>
    <definedName name="_xlnm._FilterDatabase" localSheetId="0" hidden="1">'1150-3'!$A$10:$G$44</definedName>
  </definedNames>
  <calcPr calcId="152511"/>
</workbook>
</file>

<file path=xl/calcChain.xml><?xml version="1.0" encoding="utf-8"?>
<calcChain xmlns="http://schemas.openxmlformats.org/spreadsheetml/2006/main">
  <c r="H57" i="4" l="1"/>
  <c r="H22" i="4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24" i="1" l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9" i="1"/>
  <c r="H10" i="1"/>
  <c r="H11" i="1"/>
  <c r="H12" i="1"/>
  <c r="H13" i="1"/>
  <c r="H14" i="1"/>
  <c r="H15" i="1"/>
  <c r="H16" i="1" l="1"/>
  <c r="H17" i="1" s="1"/>
  <c r="H18" i="1" s="1"/>
  <c r="H19" i="1" s="1"/>
  <c r="H20" i="1" s="1"/>
  <c r="H21" i="1" s="1"/>
  <c r="H22" i="1" s="1"/>
  <c r="H23" i="1" s="1"/>
  <c r="H8" i="1"/>
  <c r="H8" i="2" l="1"/>
  <c r="H8" i="4" l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9" i="2" l="1"/>
  <c r="H10" i="2" s="1"/>
  <c r="H11" i="2" s="1"/>
  <c r="H12" i="2" s="1"/>
</calcChain>
</file>

<file path=xl/sharedStrings.xml><?xml version="1.0" encoding="utf-8"?>
<sst xmlns="http://schemas.openxmlformats.org/spreadsheetml/2006/main" count="404" uniqueCount="200">
  <si>
    <t>FECHA</t>
  </si>
  <si>
    <t>CK NO.</t>
  </si>
  <si>
    <t>BENEFICIARIO</t>
  </si>
  <si>
    <t>CONCEPTO</t>
  </si>
  <si>
    <t>DR</t>
  </si>
  <si>
    <t>CR</t>
  </si>
  <si>
    <t>BALANCE</t>
  </si>
  <si>
    <t>CORPORACION DE ACUEDUCTO Y ALCANTARILLADO DE BOCA CHICA</t>
  </si>
  <si>
    <t>CORAABO</t>
  </si>
  <si>
    <t>CONTROL DE CHEQUES</t>
  </si>
  <si>
    <t>BANCO DE RESERVAS</t>
  </si>
  <si>
    <t>CTA # 231-001150-3</t>
  </si>
  <si>
    <t xml:space="preserve">  </t>
  </si>
  <si>
    <t>NO. TRANSACION</t>
  </si>
  <si>
    <t xml:space="preserve">CTA # 231-001247-0 </t>
  </si>
  <si>
    <t>TRANSFERENCIA</t>
  </si>
  <si>
    <t>NULO</t>
  </si>
  <si>
    <t>MPAS SOLUCIONES SRL</t>
  </si>
  <si>
    <t>CARGOS BANCARIOS</t>
  </si>
  <si>
    <t>9990002</t>
  </si>
  <si>
    <t>COMISIÓN MANEJO DE CUENTA</t>
  </si>
  <si>
    <t>COBRO IMP DGII 0.15%_TRANS TUB</t>
  </si>
  <si>
    <t>PAGO A SUPLIDORES</t>
  </si>
  <si>
    <t>RAMAJESSA SRL</t>
  </si>
  <si>
    <t xml:space="preserve">CTA # 9995093000 </t>
  </si>
  <si>
    <t>Cr Transferencia a CC</t>
  </si>
  <si>
    <t>2022/08</t>
  </si>
  <si>
    <t>2022/09</t>
  </si>
  <si>
    <t>2022/14</t>
  </si>
  <si>
    <t>2022/15</t>
  </si>
  <si>
    <t>2022/12</t>
  </si>
  <si>
    <t>2022/10</t>
  </si>
  <si>
    <t>2022/13</t>
  </si>
  <si>
    <t>TRANSFERENCIA ACH DE 0061633006</t>
  </si>
  <si>
    <t>COLECTOR DE IMPUESTOS INTERNOS</t>
  </si>
  <si>
    <t>SALDO DE ACUERDO CON LA DGII No.200800027640</t>
  </si>
  <si>
    <t>RAMON HIPOLITO RIVAS MOREL</t>
  </si>
  <si>
    <t>PAGO FINAL A LA 6TA CUBICACION DE EJECUCION DE CONSTRUCCION DEL ACUEDUCTO DE LA MALENA</t>
  </si>
  <si>
    <t>NOTA DE CREDITO</t>
  </si>
  <si>
    <t>TRANSPORTE CENTRAL BRAT SRL</t>
  </si>
  <si>
    <t>SUMINISTRO DE ARENA Y CALICHE A LA CORPORACION DE ACUEDUCTO Y ARCANTARILLADO DE BOCA CHICA</t>
  </si>
  <si>
    <t>TESORERIA DE LA SEGURIDAD SOCIAL</t>
  </si>
  <si>
    <t xml:space="preserve">PAGO DE RECARGOS CORRESPONDIENTE NOMINA TSS DE FEBRERO 2022 </t>
  </si>
  <si>
    <t>RAFAEL CASTRO CASTRO</t>
  </si>
  <si>
    <t>ADQUISICION DE SERVICIOS PARA LA PROTECCION DE LA PERFORACION DEL POZO 4 DE LA JOYITA</t>
  </si>
  <si>
    <t>ANTILLANA COMERCIAL</t>
  </si>
  <si>
    <t>AVANCE DE 20% POR LA ADQUISICION DE 2 CAMIONES CISTERNAS DE 3,500 GALONES</t>
  </si>
  <si>
    <t>BOLIVAR OBISPO</t>
  </si>
  <si>
    <t xml:space="preserve">SLDO DE PRESTACIONES LABORALES </t>
  </si>
  <si>
    <t>ERCILIA CASTILLO</t>
  </si>
  <si>
    <t>RAFAEL CASTRO SERVICIOS</t>
  </si>
  <si>
    <t xml:space="preserve">MATERIALES E INSTALACION LINEA NUEVA DE MACRO RED </t>
  </si>
  <si>
    <t>CORR CONVERSION SRL</t>
  </si>
  <si>
    <t>PAGO FINAL A LA 1RA CUBICACION DE EJECUCION DEL PROYECTO CONSTRUCCION DE VARIOS POZOS 1,2,3 DEL CAMPO DEL POZO LA JOVITA</t>
  </si>
  <si>
    <t>4TA CUBICACION PARA CONSTRUCCION DE NICHO ELECTRICOS, PROTECCION DE MOTOR Y 6 VERJAS PERIMETRALES</t>
  </si>
  <si>
    <t>DEPOSITO- PAGO MES DE MARZO</t>
  </si>
  <si>
    <t>RAFAEL OSTONIEL ACEVEDO LEDESMA</t>
  </si>
  <si>
    <t>SUPERVISION 4TA CUBICACION PARA CONSTRUCCION DE NICHO ELECTRICOS, PROTECCION DE MOTOR Y 6 VERJAS PERIMETRALES</t>
  </si>
  <si>
    <t>NOM: TRANSFERENCIA TESORERIA N</t>
  </si>
  <si>
    <t>GLENIS RODRIGUEZ BATISTA</t>
  </si>
  <si>
    <t>REPOSICION DE CAJA CHICA</t>
  </si>
  <si>
    <t>SUPPLY SEVICE E&amp;H</t>
  </si>
  <si>
    <t>MANTENIMIENTO DE LOS VEHICULOS DE LA INSTITUCION CORAABO</t>
  </si>
  <si>
    <t>ADQUISICION DE PESCA DE BOMBA DE LOS POZOS 4,5 Y 6 DE LA CATALINA</t>
  </si>
  <si>
    <t>TAVERAS BATISTA MONTERO INGENIERA ACTUALIZADA</t>
  </si>
  <si>
    <t>ADQUISICION DE PANEL ELECTRICO DE ARRANQUE PART WENDIN 350HP. PARA PONER OPERAR POZO No.1 JOYITA</t>
  </si>
  <si>
    <t>PAGO DE IR-3 CORRESPONDIENTE A DICIEMBRE 2021</t>
  </si>
  <si>
    <t>PAGO DE IR-3 CORRESPONDIENTE A ENERO 2022</t>
  </si>
  <si>
    <t>PAGO DE IR-17 CORRESPONDIENTE A ENERO 2022</t>
  </si>
  <si>
    <t>PAGO DE IR-17 CORRESPONDIENTE A DICIEMBRE 2021</t>
  </si>
  <si>
    <t>PAGO DE ITBIS CORRESPONDIENTE A ENERI 2022</t>
  </si>
  <si>
    <t>826187099412</t>
  </si>
  <si>
    <t>826187053987</t>
  </si>
  <si>
    <t>826186966492</t>
  </si>
  <si>
    <t>826186811518</t>
  </si>
  <si>
    <t>826186765585</t>
  </si>
  <si>
    <t>4524000062224</t>
  </si>
  <si>
    <t>4524000062223</t>
  </si>
  <si>
    <t>4524000034855</t>
  </si>
  <si>
    <t>4524000076097</t>
  </si>
  <si>
    <t>4524000076098</t>
  </si>
  <si>
    <t>4524000076099</t>
  </si>
  <si>
    <t>4524000074035</t>
  </si>
  <si>
    <t>4524000000006</t>
  </si>
  <si>
    <t>4524000036268</t>
  </si>
  <si>
    <t>220323005800110032</t>
  </si>
  <si>
    <t>4524000040485</t>
  </si>
  <si>
    <t>4524000040483</t>
  </si>
  <si>
    <t>4524000040484</t>
  </si>
  <si>
    <t>4524001280100</t>
  </si>
  <si>
    <t>4524000044364</t>
  </si>
  <si>
    <t>4524000031395</t>
  </si>
  <si>
    <t>4524000041089</t>
  </si>
  <si>
    <t>4524000041091</t>
  </si>
  <si>
    <t>4524000041090</t>
  </si>
  <si>
    <t>4524000041762</t>
  </si>
  <si>
    <t>925970132955</t>
  </si>
  <si>
    <t>4524000034167</t>
  </si>
  <si>
    <t>25939676334</t>
  </si>
  <si>
    <t>825902865918</t>
  </si>
  <si>
    <t>825902815815</t>
  </si>
  <si>
    <t>825902788257</t>
  </si>
  <si>
    <t>825902732493</t>
  </si>
  <si>
    <t>825902697550</t>
  </si>
  <si>
    <t>825902655976</t>
  </si>
  <si>
    <t>825902610515</t>
  </si>
  <si>
    <t>825902560205</t>
  </si>
  <si>
    <t>4524000013361</t>
  </si>
  <si>
    <t>COM. PAGOS DGII Y NETBANKING</t>
  </si>
  <si>
    <t>IMP. 0.15-000012859</t>
  </si>
  <si>
    <t>IMP. 0.15-000012782</t>
  </si>
  <si>
    <t>IMP. 0.15-000012865</t>
  </si>
  <si>
    <t>IMP. 0.15-000012861</t>
  </si>
  <si>
    <t>IMP. 0.15-000012867</t>
  </si>
  <si>
    <t>IMP. 0.15-000012850</t>
  </si>
  <si>
    <t>IMP. 0.15-000012847</t>
  </si>
  <si>
    <t>IMP. 0.15-000012863</t>
  </si>
  <si>
    <t>IMP. 0.15-000012862</t>
  </si>
  <si>
    <t>IMP. 0.15-000012860</t>
  </si>
  <si>
    <t>IMP. 0.15-000012849</t>
  </si>
  <si>
    <t>IMP. 0.15-000012858</t>
  </si>
  <si>
    <t>IMP. 0.15-000012848</t>
  </si>
  <si>
    <t>IMP. 0.15-000012855</t>
  </si>
  <si>
    <t>IMP. 0.15-000012857</t>
  </si>
  <si>
    <t>IMP. 0.15-000012854</t>
  </si>
  <si>
    <t>IMP. 0.15-000012852</t>
  </si>
  <si>
    <t>IMP. 0.15-000012846</t>
  </si>
  <si>
    <t>175.00</t>
  </si>
  <si>
    <t>4524000065436</t>
  </si>
  <si>
    <t>IMP. 0.15-000008708</t>
  </si>
  <si>
    <t>10.08</t>
  </si>
  <si>
    <t>16/03/2022</t>
  </si>
  <si>
    <t>01/03/2022</t>
  </si>
  <si>
    <t>02/03/2022</t>
  </si>
  <si>
    <t>03/03/2022</t>
  </si>
  <si>
    <t>04/03/2022</t>
  </si>
  <si>
    <t>09/03/2022</t>
  </si>
  <si>
    <t>14/03/2022</t>
  </si>
  <si>
    <t>18/03/2022</t>
  </si>
  <si>
    <t>21/03/2022</t>
  </si>
  <si>
    <t>22/03/2022</t>
  </si>
  <si>
    <t>23/03/2022</t>
  </si>
  <si>
    <t>24/03/2022</t>
  </si>
  <si>
    <t>25/03/2022</t>
  </si>
  <si>
    <t>30/03/2022</t>
  </si>
  <si>
    <t>10/03/2022</t>
  </si>
  <si>
    <t>17/03/2022</t>
  </si>
  <si>
    <t>28/03/2022</t>
  </si>
  <si>
    <t>29/03/2022</t>
  </si>
  <si>
    <t>INGRESOS POR DEDUCCION</t>
  </si>
  <si>
    <t>INSTITUTO TECNOLÓGICO DE LAS AMÉRICAS</t>
  </si>
  <si>
    <t>Asignacion Cuota de Pago Debito</t>
  </si>
  <si>
    <t>Traslado Fondos Cuentas Escr.</t>
  </si>
  <si>
    <t>DIRECCION CENTRAL DE POLICIA DE TURISMO</t>
  </si>
  <si>
    <t>MINISTERIO DE EDUCACION</t>
  </si>
  <si>
    <t>ARMADA DE LA REPUBLICA DOMINICANA</t>
  </si>
  <si>
    <t>Transferencia entre Cuentas Emitida</t>
  </si>
  <si>
    <t>Cuerpo Especializado de Seguridad Aeroportuaria y de Aviación Civil (CESAC)</t>
  </si>
  <si>
    <t>Cobro de Pendientes</t>
  </si>
  <si>
    <t>Depósito a Cuenta Corriente</t>
  </si>
  <si>
    <t>Procesos Varios - Operaciones</t>
  </si>
  <si>
    <t>330,957.71</t>
  </si>
  <si>
    <t>2162</t>
  </si>
  <si>
    <t>BANCO: TESORERIA NACIONAL</t>
  </si>
  <si>
    <t xml:space="preserve">PAGO POR CUENTA DEL TESORO </t>
  </si>
  <si>
    <t>PAGO DE NOMINA</t>
  </si>
  <si>
    <t>174</t>
  </si>
  <si>
    <t>160</t>
  </si>
  <si>
    <t>1993</t>
  </si>
  <si>
    <t>670</t>
  </si>
  <si>
    <t>27910</t>
  </si>
  <si>
    <t>27911</t>
  </si>
  <si>
    <t>27913</t>
  </si>
  <si>
    <t>27914</t>
  </si>
  <si>
    <t>27916</t>
  </si>
  <si>
    <t>299</t>
  </si>
  <si>
    <t>441</t>
  </si>
  <si>
    <t>30749</t>
  </si>
  <si>
    <t>70035</t>
  </si>
  <si>
    <t>40002</t>
  </si>
  <si>
    <t>40001</t>
  </si>
  <si>
    <t>700039</t>
  </si>
  <si>
    <t>700045</t>
  </si>
  <si>
    <t>140009</t>
  </si>
  <si>
    <t>54188</t>
  </si>
  <si>
    <t>101828</t>
  </si>
  <si>
    <t>70081</t>
  </si>
  <si>
    <t>70085</t>
  </si>
  <si>
    <t>306585</t>
  </si>
  <si>
    <t>80542</t>
  </si>
  <si>
    <t>40079</t>
  </si>
  <si>
    <t>40083</t>
  </si>
  <si>
    <t>10100050</t>
  </si>
  <si>
    <t>84563</t>
  </si>
  <si>
    <t>880011</t>
  </si>
  <si>
    <t>880012</t>
  </si>
  <si>
    <t>968012</t>
  </si>
  <si>
    <t>419881</t>
  </si>
  <si>
    <t>545659</t>
  </si>
  <si>
    <t>55099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</si>
</sst>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9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14" fontId="0" fillId="0" borderId="1" xfId="0" applyNumberFormat="1" applyBorder="1"/>
    <xf numFmtId="43" fontId="0" fillId="0" borderId="0" xfId="1" applyFont="1"/>
    <xf numFmtId="43" fontId="1" fillId="0" borderId="0" xfId="1" applyFont="1" applyAlignment="1">
      <alignment horizontal="right"/>
    </xf>
    <xf numFmtId="43" fontId="0" fillId="0" borderId="1" xfId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/>
    <xf numFmtId="43" fontId="0" fillId="0" borderId="1" xfId="1" applyFont="1" applyBorder="1"/>
    <xf numFmtId="43" fontId="1" fillId="0" borderId="1" xfId="1" applyFont="1" applyBorder="1"/>
    <xf numFmtId="43" fontId="1" fillId="0" borderId="0" xfId="1" applyFont="1" applyAlignment="1">
      <alignment horizontal="center"/>
    </xf>
    <xf numFmtId="43" fontId="3" fillId="0" borderId="1" xfId="1" applyFont="1" applyBorder="1" applyAlignment="1">
      <alignment horizontal="center"/>
    </xf>
    <xf numFmtId="43" fontId="0" fillId="0" borderId="1" xfId="1" applyFont="1" applyBorder="1" applyAlignment="1">
      <alignment horizontal="left"/>
    </xf>
    <xf numFmtId="43" fontId="0" fillId="0" borderId="0" xfId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/>
    <xf numFmtId="49" fontId="1" fillId="0" borderId="1" xfId="0" applyNumberFormat="1" applyFont="1" applyBorder="1"/>
    <xf numFmtId="14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2" fontId="5" fillId="0" borderId="0" xfId="0" applyNumberFormat="1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baseColWidth="10" defaultColWidth="11.42578125" defaultRowHeight="15" x14ac:dyDescent="0.25"/>
  <cols>
    <col min="1" max="1" width="10.85546875" customWidth="1"/>
    <col min="2" max="2" width="8.7109375" bestFit="1" customWidth="1"/>
    <col min="3" max="3" width="19.140625" bestFit="1" customWidth="1"/>
    <col min="4" max="4" width="44.85546875" bestFit="1" customWidth="1"/>
    <col min="5" max="5" width="48.42578125" style="2" customWidth="1"/>
    <col min="6" max="6" width="14.140625" style="3" bestFit="1" customWidth="1"/>
    <col min="7" max="7" width="13.85546875" customWidth="1"/>
    <col min="8" max="8" width="14" bestFit="1" customWidth="1"/>
    <col min="9" max="9" width="11.7109375" bestFit="1" customWidth="1"/>
  </cols>
  <sheetData>
    <row r="1" spans="1:9" ht="19.5" customHeight="1" x14ac:dyDescent="0.25">
      <c r="A1" s="30" t="s">
        <v>7</v>
      </c>
      <c r="B1" s="30"/>
      <c r="C1" s="30"/>
      <c r="D1" s="30"/>
      <c r="E1" s="30"/>
      <c r="F1" s="30"/>
      <c r="G1" s="30"/>
      <c r="H1" s="30"/>
    </row>
    <row r="2" spans="1:9" ht="19.5" customHeight="1" x14ac:dyDescent="0.25">
      <c r="A2" s="30" t="s">
        <v>8</v>
      </c>
      <c r="B2" s="30"/>
      <c r="C2" s="30"/>
      <c r="D2" s="30"/>
      <c r="E2" s="30"/>
      <c r="F2" s="30"/>
      <c r="G2" s="30"/>
      <c r="H2" s="30"/>
    </row>
    <row r="3" spans="1:9" ht="18" customHeight="1" x14ac:dyDescent="0.25">
      <c r="A3" s="30" t="s">
        <v>9</v>
      </c>
      <c r="B3" s="30"/>
      <c r="C3" s="30"/>
      <c r="D3" s="30"/>
      <c r="E3" s="30"/>
      <c r="F3" s="30"/>
      <c r="G3" s="30"/>
      <c r="H3" s="30"/>
    </row>
    <row r="4" spans="1:9" x14ac:dyDescent="0.25">
      <c r="A4" s="31" t="s">
        <v>10</v>
      </c>
      <c r="B4" s="31"/>
      <c r="C4" s="31"/>
      <c r="D4" s="31"/>
      <c r="E4" s="31"/>
      <c r="F4" s="31"/>
      <c r="G4" s="31"/>
      <c r="H4" s="31"/>
    </row>
    <row r="5" spans="1:9" x14ac:dyDescent="0.25">
      <c r="A5" s="31" t="s">
        <v>11</v>
      </c>
      <c r="B5" s="31"/>
      <c r="C5" s="31"/>
      <c r="D5" s="31"/>
      <c r="E5" s="31"/>
      <c r="F5" s="31"/>
      <c r="G5" s="31"/>
      <c r="H5" s="31"/>
    </row>
    <row r="6" spans="1:9" x14ac:dyDescent="0.25">
      <c r="D6" t="s">
        <v>12</v>
      </c>
    </row>
    <row r="7" spans="1:9" s="10" customFormat="1" ht="12.75" x14ac:dyDescent="0.2">
      <c r="A7" s="5" t="s">
        <v>0</v>
      </c>
      <c r="B7" s="5" t="s">
        <v>1</v>
      </c>
      <c r="C7" s="5" t="s">
        <v>13</v>
      </c>
      <c r="D7" s="5" t="s">
        <v>2</v>
      </c>
      <c r="E7" s="5" t="s">
        <v>3</v>
      </c>
      <c r="F7" s="6" t="s">
        <v>4</v>
      </c>
      <c r="G7" s="8" t="s">
        <v>5</v>
      </c>
      <c r="H7" s="8" t="s">
        <v>6</v>
      </c>
      <c r="I7" s="1"/>
    </row>
    <row r="8" spans="1:9" ht="18" customHeight="1" x14ac:dyDescent="0.25">
      <c r="A8" s="11">
        <v>44623</v>
      </c>
      <c r="B8" s="9" t="s">
        <v>26</v>
      </c>
      <c r="C8" s="9"/>
      <c r="D8" s="9" t="s">
        <v>34</v>
      </c>
      <c r="E8" s="16" t="s">
        <v>35</v>
      </c>
      <c r="F8" s="22"/>
      <c r="G8" s="14">
        <v>257714.08</v>
      </c>
      <c r="H8" s="18">
        <f>+F8-G8</f>
        <v>-257714.08</v>
      </c>
    </row>
    <row r="9" spans="1:9" ht="18" customHeight="1" x14ac:dyDescent="0.25">
      <c r="A9" s="11">
        <v>44623</v>
      </c>
      <c r="B9" s="9"/>
      <c r="C9" s="9" t="s">
        <v>107</v>
      </c>
      <c r="D9" s="9" t="s">
        <v>33</v>
      </c>
      <c r="E9" s="16" t="s">
        <v>15</v>
      </c>
      <c r="F9" s="22">
        <v>372133.65</v>
      </c>
      <c r="G9" s="14"/>
      <c r="H9" s="18">
        <f t="shared" ref="H9:H15" si="0">+F9-G9</f>
        <v>372133.65</v>
      </c>
    </row>
    <row r="10" spans="1:9" ht="18" customHeight="1" x14ac:dyDescent="0.25">
      <c r="A10" s="28">
        <v>44623</v>
      </c>
      <c r="B10" s="29"/>
      <c r="C10" s="9" t="s">
        <v>99</v>
      </c>
      <c r="D10" s="9" t="s">
        <v>108</v>
      </c>
      <c r="E10" s="16" t="s">
        <v>18</v>
      </c>
      <c r="F10" s="22">
        <v>0</v>
      </c>
      <c r="G10" s="14">
        <v>80</v>
      </c>
      <c r="H10" s="18">
        <f t="shared" si="0"/>
        <v>-80</v>
      </c>
    </row>
    <row r="11" spans="1:9" ht="18" customHeight="1" x14ac:dyDescent="0.25">
      <c r="A11" s="28">
        <v>44623</v>
      </c>
      <c r="B11" s="29"/>
      <c r="C11" s="9" t="s">
        <v>100</v>
      </c>
      <c r="D11" s="9" t="s">
        <v>108</v>
      </c>
      <c r="E11" s="16" t="s">
        <v>18</v>
      </c>
      <c r="F11" s="22">
        <v>0</v>
      </c>
      <c r="G11" s="14">
        <v>80</v>
      </c>
      <c r="H11" s="18">
        <f t="shared" si="0"/>
        <v>-80</v>
      </c>
    </row>
    <row r="12" spans="1:9" ht="18" customHeight="1" x14ac:dyDescent="0.25">
      <c r="A12" s="28">
        <v>44623</v>
      </c>
      <c r="B12" s="29"/>
      <c r="C12" s="9" t="s">
        <v>101</v>
      </c>
      <c r="D12" s="9" t="s">
        <v>108</v>
      </c>
      <c r="E12" s="16" t="s">
        <v>18</v>
      </c>
      <c r="F12" s="22">
        <v>0</v>
      </c>
      <c r="G12" s="14">
        <v>80</v>
      </c>
      <c r="H12" s="18">
        <f t="shared" si="0"/>
        <v>-80</v>
      </c>
    </row>
    <row r="13" spans="1:9" ht="18" customHeight="1" x14ac:dyDescent="0.25">
      <c r="A13" s="28">
        <v>44623</v>
      </c>
      <c r="B13" s="29"/>
      <c r="C13" s="9" t="s">
        <v>102</v>
      </c>
      <c r="D13" s="9" t="s">
        <v>108</v>
      </c>
      <c r="E13" s="16" t="s">
        <v>18</v>
      </c>
      <c r="F13" s="22">
        <v>0</v>
      </c>
      <c r="G13" s="14">
        <v>80</v>
      </c>
      <c r="H13" s="18">
        <f t="shared" si="0"/>
        <v>-80</v>
      </c>
    </row>
    <row r="14" spans="1:9" ht="18" customHeight="1" x14ac:dyDescent="0.25">
      <c r="A14" s="28">
        <v>44623</v>
      </c>
      <c r="B14" s="29"/>
      <c r="C14" s="9" t="s">
        <v>103</v>
      </c>
      <c r="D14" s="9" t="s">
        <v>108</v>
      </c>
      <c r="E14" s="16" t="s">
        <v>18</v>
      </c>
      <c r="F14" s="22">
        <v>0</v>
      </c>
      <c r="G14" s="14">
        <v>80</v>
      </c>
      <c r="H14" s="18">
        <f t="shared" si="0"/>
        <v>-80</v>
      </c>
    </row>
    <row r="15" spans="1:9" ht="18" customHeight="1" x14ac:dyDescent="0.25">
      <c r="A15" s="28">
        <v>44623</v>
      </c>
      <c r="B15" s="29"/>
      <c r="C15" s="9" t="s">
        <v>104</v>
      </c>
      <c r="D15" s="9" t="s">
        <v>108</v>
      </c>
      <c r="E15" s="16" t="s">
        <v>18</v>
      </c>
      <c r="F15" s="22">
        <v>0</v>
      </c>
      <c r="G15" s="14">
        <v>80</v>
      </c>
      <c r="H15" s="18">
        <f t="shared" si="0"/>
        <v>-80</v>
      </c>
    </row>
    <row r="16" spans="1:9" ht="18" customHeight="1" x14ac:dyDescent="0.25">
      <c r="A16" s="28">
        <v>44623</v>
      </c>
      <c r="B16" s="29"/>
      <c r="C16" s="9" t="s">
        <v>105</v>
      </c>
      <c r="D16" s="9" t="s">
        <v>108</v>
      </c>
      <c r="E16" s="16" t="s">
        <v>18</v>
      </c>
      <c r="F16" s="22">
        <v>0</v>
      </c>
      <c r="G16" s="14">
        <v>80</v>
      </c>
      <c r="H16" s="19">
        <f t="shared" ref="H16:H70" si="1">+H15+F16-G16</f>
        <v>-160</v>
      </c>
    </row>
    <row r="17" spans="1:8" ht="18" customHeight="1" x14ac:dyDescent="0.25">
      <c r="A17" s="28">
        <v>44623</v>
      </c>
      <c r="B17" s="29"/>
      <c r="C17" s="9" t="s">
        <v>106</v>
      </c>
      <c r="D17" s="9" t="s">
        <v>108</v>
      </c>
      <c r="E17" s="16" t="s">
        <v>18</v>
      </c>
      <c r="F17" s="22">
        <v>0</v>
      </c>
      <c r="G17" s="14">
        <v>80</v>
      </c>
      <c r="H17" s="19">
        <f t="shared" si="1"/>
        <v>-240</v>
      </c>
    </row>
    <row r="18" spans="1:8" ht="18" customHeight="1" x14ac:dyDescent="0.25">
      <c r="A18" s="11">
        <v>44627</v>
      </c>
      <c r="B18" s="9">
        <v>12855</v>
      </c>
      <c r="C18" s="9"/>
      <c r="D18" s="9" t="s">
        <v>36</v>
      </c>
      <c r="E18" s="16" t="s">
        <v>37</v>
      </c>
      <c r="F18" s="22"/>
      <c r="G18" s="14">
        <v>594744.42000000004</v>
      </c>
      <c r="H18" s="19">
        <f t="shared" si="1"/>
        <v>-594984.42000000004</v>
      </c>
    </row>
    <row r="19" spans="1:8" ht="18" customHeight="1" x14ac:dyDescent="0.25">
      <c r="A19" s="28">
        <v>44628</v>
      </c>
      <c r="B19" s="29"/>
      <c r="C19" s="9" t="s">
        <v>98</v>
      </c>
      <c r="D19" s="9" t="s">
        <v>38</v>
      </c>
      <c r="E19" s="16" t="s">
        <v>15</v>
      </c>
      <c r="F19" s="22">
        <v>3311</v>
      </c>
      <c r="G19" s="14">
        <v>0</v>
      </c>
      <c r="H19" s="19">
        <f t="shared" si="1"/>
        <v>-591673.42000000004</v>
      </c>
    </row>
    <row r="20" spans="1:8" ht="18" customHeight="1" x14ac:dyDescent="0.25">
      <c r="A20" s="11">
        <v>44629</v>
      </c>
      <c r="B20" s="9">
        <v>12856</v>
      </c>
      <c r="C20" s="9"/>
      <c r="D20" s="9" t="s">
        <v>16</v>
      </c>
      <c r="E20" s="16" t="s">
        <v>16</v>
      </c>
      <c r="F20" s="22"/>
      <c r="G20" s="14">
        <v>0</v>
      </c>
      <c r="H20" s="19">
        <f t="shared" si="1"/>
        <v>-591673.42000000004</v>
      </c>
    </row>
    <row r="21" spans="1:8" ht="18" customHeight="1" x14ac:dyDescent="0.25">
      <c r="A21" s="11">
        <v>44629</v>
      </c>
      <c r="B21" s="9">
        <v>12857</v>
      </c>
      <c r="C21" s="9"/>
      <c r="D21" s="9" t="s">
        <v>39</v>
      </c>
      <c r="E21" s="16" t="s">
        <v>40</v>
      </c>
      <c r="F21" s="22"/>
      <c r="G21" s="14">
        <v>283912.5</v>
      </c>
      <c r="H21" s="19">
        <f t="shared" si="1"/>
        <v>-875585.92</v>
      </c>
    </row>
    <row r="22" spans="1:8" ht="18" customHeight="1" x14ac:dyDescent="0.25">
      <c r="A22" s="11">
        <v>44631</v>
      </c>
      <c r="B22" s="9" t="s">
        <v>27</v>
      </c>
      <c r="C22" s="9"/>
      <c r="D22" s="9" t="s">
        <v>41</v>
      </c>
      <c r="E22" s="16" t="s">
        <v>42</v>
      </c>
      <c r="F22" s="22"/>
      <c r="G22" s="14">
        <v>7775.55</v>
      </c>
      <c r="H22" s="19">
        <f t="shared" si="1"/>
        <v>-883361.47000000009</v>
      </c>
    </row>
    <row r="23" spans="1:8" ht="18" customHeight="1" x14ac:dyDescent="0.25">
      <c r="A23" s="28">
        <v>44631</v>
      </c>
      <c r="B23" s="29"/>
      <c r="C23" s="9" t="s">
        <v>96</v>
      </c>
      <c r="D23" s="9" t="s">
        <v>21</v>
      </c>
      <c r="E23" s="16" t="s">
        <v>18</v>
      </c>
      <c r="F23" s="22">
        <v>0</v>
      </c>
      <c r="G23" s="14">
        <v>11.66</v>
      </c>
      <c r="H23" s="19">
        <f t="shared" si="1"/>
        <v>-883373.13000000012</v>
      </c>
    </row>
    <row r="24" spans="1:8" ht="18" customHeight="1" x14ac:dyDescent="0.25">
      <c r="A24" s="28">
        <v>44631</v>
      </c>
      <c r="B24" s="29"/>
      <c r="C24" s="9" t="s">
        <v>97</v>
      </c>
      <c r="D24" s="9" t="s">
        <v>126</v>
      </c>
      <c r="E24" s="16" t="s">
        <v>18</v>
      </c>
      <c r="F24" s="22">
        <v>0</v>
      </c>
      <c r="G24" s="14">
        <v>81</v>
      </c>
      <c r="H24" s="19">
        <f t="shared" si="1"/>
        <v>-883454.13000000012</v>
      </c>
    </row>
    <row r="25" spans="1:8" ht="18" customHeight="1" x14ac:dyDescent="0.25">
      <c r="A25" s="11">
        <v>44634</v>
      </c>
      <c r="B25" s="9">
        <v>12858</v>
      </c>
      <c r="C25" s="9"/>
      <c r="D25" s="16" t="s">
        <v>43</v>
      </c>
      <c r="E25" s="16" t="s">
        <v>44</v>
      </c>
      <c r="F25" s="14"/>
      <c r="G25" s="18">
        <v>60642.58</v>
      </c>
      <c r="H25" s="19">
        <f t="shared" si="1"/>
        <v>-944096.71000000008</v>
      </c>
    </row>
    <row r="26" spans="1:8" ht="18" customHeight="1" x14ac:dyDescent="0.25">
      <c r="A26" s="28">
        <v>44635</v>
      </c>
      <c r="B26" s="29"/>
      <c r="C26" s="9" t="s">
        <v>95</v>
      </c>
      <c r="D26" s="9" t="s">
        <v>125</v>
      </c>
      <c r="E26" s="16" t="s">
        <v>18</v>
      </c>
      <c r="F26" s="22">
        <v>0</v>
      </c>
      <c r="G26" s="14">
        <v>76.95</v>
      </c>
      <c r="H26" s="19">
        <f t="shared" si="1"/>
        <v>-944173.66</v>
      </c>
    </row>
    <row r="27" spans="1:8" ht="18" customHeight="1" x14ac:dyDescent="0.25">
      <c r="A27" s="11">
        <v>44636</v>
      </c>
      <c r="B27" s="9">
        <v>12859</v>
      </c>
      <c r="C27" s="9"/>
      <c r="D27" s="16" t="s">
        <v>45</v>
      </c>
      <c r="E27" s="16" t="s">
        <v>46</v>
      </c>
      <c r="F27" s="14"/>
      <c r="G27" s="18">
        <v>2660000</v>
      </c>
      <c r="H27" s="19">
        <f t="shared" si="1"/>
        <v>-3604173.66</v>
      </c>
    </row>
    <row r="28" spans="1:8" ht="18" customHeight="1" x14ac:dyDescent="0.25">
      <c r="A28" s="28">
        <v>44636</v>
      </c>
      <c r="B28" s="29"/>
      <c r="C28" s="9" t="s">
        <v>92</v>
      </c>
      <c r="D28" s="9" t="s">
        <v>122</v>
      </c>
      <c r="E28" s="16" t="s">
        <v>18</v>
      </c>
      <c r="F28" s="22">
        <v>0</v>
      </c>
      <c r="G28" s="14">
        <v>892.12</v>
      </c>
      <c r="H28" s="19">
        <f t="shared" si="1"/>
        <v>-3605065.7800000003</v>
      </c>
    </row>
    <row r="29" spans="1:8" ht="18" customHeight="1" x14ac:dyDescent="0.25">
      <c r="A29" s="28">
        <v>44636</v>
      </c>
      <c r="B29" s="29"/>
      <c r="C29" s="9" t="s">
        <v>93</v>
      </c>
      <c r="D29" s="9" t="s">
        <v>123</v>
      </c>
      <c r="E29" s="16" t="s">
        <v>18</v>
      </c>
      <c r="F29" s="22">
        <v>0</v>
      </c>
      <c r="G29" s="14">
        <v>425.87</v>
      </c>
      <c r="H29" s="19">
        <f t="shared" si="1"/>
        <v>-3605491.6500000004</v>
      </c>
    </row>
    <row r="30" spans="1:8" ht="18" customHeight="1" x14ac:dyDescent="0.25">
      <c r="A30" s="28">
        <v>44636</v>
      </c>
      <c r="B30" s="29"/>
      <c r="C30" s="9" t="s">
        <v>94</v>
      </c>
      <c r="D30" s="9" t="s">
        <v>124</v>
      </c>
      <c r="E30" s="16" t="s">
        <v>18</v>
      </c>
      <c r="F30" s="22">
        <v>0</v>
      </c>
      <c r="G30" s="14">
        <v>170.14</v>
      </c>
      <c r="H30" s="19">
        <f t="shared" si="1"/>
        <v>-3605661.7900000005</v>
      </c>
    </row>
    <row r="31" spans="1:8" ht="18" customHeight="1" x14ac:dyDescent="0.25">
      <c r="A31" s="11">
        <v>44637</v>
      </c>
      <c r="B31" s="9">
        <v>12860</v>
      </c>
      <c r="C31" s="9"/>
      <c r="D31" s="16" t="s">
        <v>47</v>
      </c>
      <c r="E31" s="16" t="s">
        <v>48</v>
      </c>
      <c r="F31" s="14"/>
      <c r="G31" s="18">
        <v>111536.69</v>
      </c>
      <c r="H31" s="19">
        <f t="shared" si="1"/>
        <v>-3717198.4800000004</v>
      </c>
    </row>
    <row r="32" spans="1:8" ht="18" customHeight="1" x14ac:dyDescent="0.25">
      <c r="A32" s="11">
        <v>44637</v>
      </c>
      <c r="B32" s="9">
        <v>12861</v>
      </c>
      <c r="C32" s="9"/>
      <c r="D32" s="9" t="s">
        <v>49</v>
      </c>
      <c r="E32" s="16" t="s">
        <v>48</v>
      </c>
      <c r="F32" s="22"/>
      <c r="G32" s="14">
        <v>81344.02</v>
      </c>
      <c r="H32" s="19">
        <f t="shared" si="1"/>
        <v>-3798542.5000000005</v>
      </c>
    </row>
    <row r="33" spans="1:8" ht="18" customHeight="1" x14ac:dyDescent="0.25">
      <c r="A33" s="11">
        <v>44637</v>
      </c>
      <c r="B33" s="9">
        <v>12862</v>
      </c>
      <c r="C33" s="9"/>
      <c r="D33" s="9" t="s">
        <v>50</v>
      </c>
      <c r="E33" s="16" t="s">
        <v>51</v>
      </c>
      <c r="F33" s="22"/>
      <c r="G33" s="14">
        <v>365829.4</v>
      </c>
      <c r="H33" s="19">
        <f t="shared" si="1"/>
        <v>-4164371.9000000004</v>
      </c>
    </row>
    <row r="34" spans="1:8" ht="18" customHeight="1" x14ac:dyDescent="0.25">
      <c r="A34" s="11">
        <v>44637</v>
      </c>
      <c r="B34" s="9">
        <v>12863</v>
      </c>
      <c r="C34" s="9"/>
      <c r="D34" s="16" t="s">
        <v>52</v>
      </c>
      <c r="E34" s="16" t="s">
        <v>53</v>
      </c>
      <c r="F34" s="14"/>
      <c r="G34" s="18">
        <v>1460251.51</v>
      </c>
      <c r="H34" s="19">
        <f t="shared" si="1"/>
        <v>-5624623.4100000001</v>
      </c>
    </row>
    <row r="35" spans="1:8" ht="18" customHeight="1" x14ac:dyDescent="0.25">
      <c r="A35" s="28">
        <v>44637</v>
      </c>
      <c r="B35" s="29"/>
      <c r="C35" s="9" t="s">
        <v>91</v>
      </c>
      <c r="D35" s="9" t="s">
        <v>121</v>
      </c>
      <c r="E35" s="16" t="s">
        <v>18</v>
      </c>
      <c r="F35" s="22">
        <v>0</v>
      </c>
      <c r="G35" s="14">
        <v>37.26</v>
      </c>
      <c r="H35" s="19">
        <f t="shared" si="1"/>
        <v>-5624660.6699999999</v>
      </c>
    </row>
    <row r="36" spans="1:8" ht="18" customHeight="1" x14ac:dyDescent="0.25">
      <c r="A36" s="11">
        <v>44642</v>
      </c>
      <c r="B36" s="9">
        <v>12864</v>
      </c>
      <c r="C36" s="9"/>
      <c r="D36" s="16" t="s">
        <v>16</v>
      </c>
      <c r="E36" s="16" t="s">
        <v>16</v>
      </c>
      <c r="F36" s="14"/>
      <c r="G36" s="18">
        <v>0</v>
      </c>
      <c r="H36" s="19">
        <f t="shared" si="1"/>
        <v>-5624660.6699999999</v>
      </c>
    </row>
    <row r="37" spans="1:8" ht="18" customHeight="1" x14ac:dyDescent="0.25">
      <c r="A37" s="11">
        <v>44642</v>
      </c>
      <c r="B37" s="9">
        <v>12865</v>
      </c>
      <c r="C37" s="9"/>
      <c r="D37" s="16" t="s">
        <v>23</v>
      </c>
      <c r="E37" s="16" t="s">
        <v>54</v>
      </c>
      <c r="F37" s="14"/>
      <c r="G37" s="18">
        <v>2912792.8</v>
      </c>
      <c r="H37" s="19">
        <f t="shared" si="1"/>
        <v>-8537453.4699999988</v>
      </c>
    </row>
    <row r="38" spans="1:8" ht="18" customHeight="1" x14ac:dyDescent="0.25">
      <c r="A38" s="28">
        <v>44642</v>
      </c>
      <c r="B38" s="29"/>
      <c r="C38" s="9" t="s">
        <v>89</v>
      </c>
      <c r="D38" s="9" t="s">
        <v>22</v>
      </c>
      <c r="E38" s="16" t="s">
        <v>15</v>
      </c>
      <c r="F38" s="22">
        <v>4915</v>
      </c>
      <c r="G38" s="14">
        <v>0</v>
      </c>
      <c r="H38" s="19">
        <f t="shared" si="1"/>
        <v>-8532538.4699999988</v>
      </c>
    </row>
    <row r="39" spans="1:8" ht="18" customHeight="1" x14ac:dyDescent="0.25">
      <c r="A39" s="28">
        <v>44642</v>
      </c>
      <c r="B39" s="29"/>
      <c r="C39" s="9" t="s">
        <v>90</v>
      </c>
      <c r="D39" s="9" t="s">
        <v>120</v>
      </c>
      <c r="E39" s="16" t="s">
        <v>18</v>
      </c>
      <c r="F39" s="22">
        <v>0</v>
      </c>
      <c r="G39" s="14">
        <v>90.96</v>
      </c>
      <c r="H39" s="19">
        <f t="shared" si="1"/>
        <v>-8532629.4299999997</v>
      </c>
    </row>
    <row r="40" spans="1:8" ht="18" customHeight="1" x14ac:dyDescent="0.25">
      <c r="A40" s="11">
        <v>44643</v>
      </c>
      <c r="B40" s="9">
        <v>12866</v>
      </c>
      <c r="C40" s="9"/>
      <c r="D40" s="16" t="s">
        <v>56</v>
      </c>
      <c r="E40" s="16" t="s">
        <v>57</v>
      </c>
      <c r="F40" s="14"/>
      <c r="G40" s="18">
        <v>146239.5</v>
      </c>
      <c r="H40" s="19">
        <f t="shared" si="1"/>
        <v>-8678868.9299999997</v>
      </c>
    </row>
    <row r="41" spans="1:8" ht="18" customHeight="1" x14ac:dyDescent="0.25">
      <c r="A41" s="28">
        <v>44643</v>
      </c>
      <c r="B41" s="29"/>
      <c r="C41" s="9" t="s">
        <v>85</v>
      </c>
      <c r="D41" s="9" t="s">
        <v>55</v>
      </c>
      <c r="E41" s="16" t="s">
        <v>15</v>
      </c>
      <c r="F41" s="22">
        <v>675</v>
      </c>
      <c r="G41" s="14">
        <v>0</v>
      </c>
      <c r="H41" s="19">
        <f t="shared" si="1"/>
        <v>-8678193.9299999997</v>
      </c>
    </row>
    <row r="42" spans="1:8" ht="18" customHeight="1" x14ac:dyDescent="0.25">
      <c r="A42" s="28">
        <v>44643</v>
      </c>
      <c r="B42" s="29"/>
      <c r="C42" s="9" t="s">
        <v>86</v>
      </c>
      <c r="D42" s="9" t="s">
        <v>117</v>
      </c>
      <c r="E42" s="16" t="s">
        <v>18</v>
      </c>
      <c r="F42" s="22">
        <v>0</v>
      </c>
      <c r="G42" s="14">
        <v>548.74</v>
      </c>
      <c r="H42" s="19">
        <f t="shared" si="1"/>
        <v>-8678742.6699999999</v>
      </c>
    </row>
    <row r="43" spans="1:8" ht="18" customHeight="1" x14ac:dyDescent="0.25">
      <c r="A43" s="28">
        <v>44643</v>
      </c>
      <c r="B43" s="29"/>
      <c r="C43" s="9" t="s">
        <v>87</v>
      </c>
      <c r="D43" s="9" t="s">
        <v>118</v>
      </c>
      <c r="E43" s="16" t="s">
        <v>18</v>
      </c>
      <c r="F43" s="22">
        <v>0</v>
      </c>
      <c r="G43" s="14">
        <v>167.31</v>
      </c>
      <c r="H43" s="19">
        <f t="shared" si="1"/>
        <v>-8678909.9800000004</v>
      </c>
    </row>
    <row r="44" spans="1:8" ht="18" customHeight="1" x14ac:dyDescent="0.25">
      <c r="A44" s="28">
        <v>44643</v>
      </c>
      <c r="B44" s="29"/>
      <c r="C44" s="9" t="s">
        <v>88</v>
      </c>
      <c r="D44" s="9" t="s">
        <v>119</v>
      </c>
      <c r="E44" s="16" t="s">
        <v>18</v>
      </c>
      <c r="F44" s="22">
        <v>0</v>
      </c>
      <c r="G44" s="14">
        <v>28.49</v>
      </c>
      <c r="H44" s="19">
        <f t="shared" si="1"/>
        <v>-8678938.4700000007</v>
      </c>
    </row>
    <row r="45" spans="1:8" ht="18" customHeight="1" x14ac:dyDescent="0.25">
      <c r="A45" s="11">
        <v>44644</v>
      </c>
      <c r="B45" s="9">
        <v>12867</v>
      </c>
      <c r="C45" s="9"/>
      <c r="D45" s="9" t="s">
        <v>59</v>
      </c>
      <c r="E45" s="16" t="s">
        <v>60</v>
      </c>
      <c r="F45" s="22"/>
      <c r="G45" s="14">
        <v>73378.16</v>
      </c>
      <c r="H45" s="19">
        <f t="shared" si="1"/>
        <v>-8752316.6300000008</v>
      </c>
    </row>
    <row r="46" spans="1:8" ht="18" customHeight="1" x14ac:dyDescent="0.25">
      <c r="A46" s="28">
        <v>44644</v>
      </c>
      <c r="B46" s="29"/>
      <c r="C46" s="9" t="s">
        <v>83</v>
      </c>
      <c r="D46" s="9" t="s">
        <v>58</v>
      </c>
      <c r="E46" s="16" t="s">
        <v>15</v>
      </c>
      <c r="F46" s="22">
        <v>1200000</v>
      </c>
      <c r="G46" s="14">
        <v>0</v>
      </c>
      <c r="H46" s="19">
        <f t="shared" si="1"/>
        <v>-7552316.6300000008</v>
      </c>
    </row>
    <row r="47" spans="1:8" ht="18" customHeight="1" x14ac:dyDescent="0.25">
      <c r="A47" s="28">
        <v>44644</v>
      </c>
      <c r="B47" s="29"/>
      <c r="C47" s="9" t="s">
        <v>84</v>
      </c>
      <c r="D47" s="9" t="s">
        <v>116</v>
      </c>
      <c r="E47" s="16" t="s">
        <v>18</v>
      </c>
      <c r="F47" s="22">
        <v>0</v>
      </c>
      <c r="G47" s="14">
        <v>2190.38</v>
      </c>
      <c r="H47" s="19">
        <f t="shared" si="1"/>
        <v>-7554507.0100000007</v>
      </c>
    </row>
    <row r="48" spans="1:8" ht="18" customHeight="1" x14ac:dyDescent="0.25">
      <c r="A48" s="11">
        <v>44648</v>
      </c>
      <c r="B48" s="9">
        <v>12868</v>
      </c>
      <c r="C48" s="9"/>
      <c r="D48" s="16" t="s">
        <v>61</v>
      </c>
      <c r="E48" s="16" t="s">
        <v>62</v>
      </c>
      <c r="F48" s="14"/>
      <c r="G48" s="18">
        <v>61158.85</v>
      </c>
      <c r="H48" s="19">
        <f t="shared" si="1"/>
        <v>-7615665.8600000003</v>
      </c>
    </row>
    <row r="49" spans="1:8" ht="18" customHeight="1" x14ac:dyDescent="0.25">
      <c r="A49" s="28">
        <v>44648</v>
      </c>
      <c r="B49" s="29"/>
      <c r="C49" s="9" t="s">
        <v>82</v>
      </c>
      <c r="D49" s="9" t="s">
        <v>115</v>
      </c>
      <c r="E49" s="16" t="s">
        <v>18</v>
      </c>
      <c r="F49" s="22">
        <v>0</v>
      </c>
      <c r="G49" s="14">
        <v>122.66</v>
      </c>
      <c r="H49" s="19">
        <f t="shared" si="1"/>
        <v>-7615788.5200000005</v>
      </c>
    </row>
    <row r="50" spans="1:8" ht="18" customHeight="1" x14ac:dyDescent="0.25">
      <c r="A50" s="11">
        <v>44649</v>
      </c>
      <c r="B50" s="9"/>
      <c r="C50" s="9" t="s">
        <v>79</v>
      </c>
      <c r="D50" s="16" t="s">
        <v>112</v>
      </c>
      <c r="E50" s="16" t="s">
        <v>18</v>
      </c>
      <c r="F50" s="14">
        <v>0</v>
      </c>
      <c r="G50" s="18">
        <v>122.02</v>
      </c>
      <c r="H50" s="19">
        <f t="shared" si="1"/>
        <v>-7615910.54</v>
      </c>
    </row>
    <row r="51" spans="1:8" ht="18" customHeight="1" x14ac:dyDescent="0.25">
      <c r="A51" s="28">
        <v>44649</v>
      </c>
      <c r="B51" s="29"/>
      <c r="C51" s="9" t="s">
        <v>80</v>
      </c>
      <c r="D51" s="9" t="s">
        <v>113</v>
      </c>
      <c r="E51" s="16" t="s">
        <v>18</v>
      </c>
      <c r="F51" s="22">
        <v>0</v>
      </c>
      <c r="G51" s="14">
        <v>110.07</v>
      </c>
      <c r="H51" s="19">
        <f t="shared" si="1"/>
        <v>-7616020.6100000003</v>
      </c>
    </row>
    <row r="52" spans="1:8" ht="18" customHeight="1" x14ac:dyDescent="0.25">
      <c r="A52" s="28">
        <v>44649</v>
      </c>
      <c r="B52" s="29"/>
      <c r="C52" s="9" t="s">
        <v>81</v>
      </c>
      <c r="D52" s="9" t="s">
        <v>114</v>
      </c>
      <c r="E52" s="16" t="s">
        <v>18</v>
      </c>
      <c r="F52" s="22">
        <v>0</v>
      </c>
      <c r="G52" s="14">
        <v>13.04</v>
      </c>
      <c r="H52" s="19">
        <f t="shared" si="1"/>
        <v>-7616033.6500000004</v>
      </c>
    </row>
    <row r="53" spans="1:8" ht="18" customHeight="1" x14ac:dyDescent="0.25">
      <c r="A53" s="11">
        <v>44650</v>
      </c>
      <c r="B53" s="9">
        <v>12869</v>
      </c>
      <c r="C53" s="9"/>
      <c r="D53" s="9" t="s">
        <v>16</v>
      </c>
      <c r="E53" s="16" t="s">
        <v>16</v>
      </c>
      <c r="F53" s="22"/>
      <c r="G53" s="14">
        <v>0</v>
      </c>
      <c r="H53" s="19">
        <f t="shared" si="1"/>
        <v>-7616033.6500000004</v>
      </c>
    </row>
    <row r="54" spans="1:8" ht="18" customHeight="1" x14ac:dyDescent="0.25">
      <c r="A54" s="11">
        <v>44650</v>
      </c>
      <c r="B54" s="9">
        <v>12870</v>
      </c>
      <c r="C54" s="9"/>
      <c r="D54" s="16" t="s">
        <v>16</v>
      </c>
      <c r="E54" s="16" t="s">
        <v>16</v>
      </c>
      <c r="F54" s="14"/>
      <c r="G54" s="18">
        <v>0</v>
      </c>
      <c r="H54" s="19">
        <f t="shared" si="1"/>
        <v>-7616033.6500000004</v>
      </c>
    </row>
    <row r="55" spans="1:8" ht="18" customHeight="1" x14ac:dyDescent="0.25">
      <c r="A55" s="11">
        <v>44650</v>
      </c>
      <c r="B55" s="9">
        <v>12871</v>
      </c>
      <c r="C55" s="9"/>
      <c r="D55" s="16" t="s">
        <v>17</v>
      </c>
      <c r="E55" s="16" t="s">
        <v>63</v>
      </c>
      <c r="F55" s="14"/>
      <c r="G55" s="18">
        <v>2097288.13</v>
      </c>
      <c r="H55" s="19">
        <f t="shared" si="1"/>
        <v>-9713321.7800000012</v>
      </c>
    </row>
    <row r="56" spans="1:8" ht="18" customHeight="1" x14ac:dyDescent="0.25">
      <c r="A56" s="11">
        <v>44650</v>
      </c>
      <c r="B56" s="9"/>
      <c r="C56" s="9" t="s">
        <v>78</v>
      </c>
      <c r="D56" s="16" t="s">
        <v>111</v>
      </c>
      <c r="E56" s="16" t="s">
        <v>18</v>
      </c>
      <c r="F56" s="14">
        <v>0</v>
      </c>
      <c r="G56" s="18">
        <v>4369.1899999999996</v>
      </c>
      <c r="H56" s="19">
        <f t="shared" si="1"/>
        <v>-9717690.9700000007</v>
      </c>
    </row>
    <row r="57" spans="1:8" ht="18" customHeight="1" x14ac:dyDescent="0.25">
      <c r="A57" s="11">
        <v>44651</v>
      </c>
      <c r="B57" s="9">
        <v>12872</v>
      </c>
      <c r="C57" s="9"/>
      <c r="D57" s="16" t="s">
        <v>64</v>
      </c>
      <c r="E57" s="16" t="s">
        <v>65</v>
      </c>
      <c r="F57" s="14"/>
      <c r="G57" s="18">
        <v>994400</v>
      </c>
      <c r="H57" s="19">
        <f t="shared" si="1"/>
        <v>-10712090.970000001</v>
      </c>
    </row>
    <row r="58" spans="1:8" ht="18" customHeight="1" x14ac:dyDescent="0.25">
      <c r="A58" s="11">
        <v>44651</v>
      </c>
      <c r="B58" s="9" t="s">
        <v>31</v>
      </c>
      <c r="C58" s="9"/>
      <c r="D58" s="9" t="s">
        <v>34</v>
      </c>
      <c r="E58" s="16" t="s">
        <v>69</v>
      </c>
      <c r="F58" s="22"/>
      <c r="G58" s="14">
        <v>1407030.51</v>
      </c>
      <c r="H58" s="19">
        <f t="shared" si="1"/>
        <v>-12119121.48</v>
      </c>
    </row>
    <row r="59" spans="1:8" ht="18" customHeight="1" x14ac:dyDescent="0.25">
      <c r="A59" s="11">
        <v>44651</v>
      </c>
      <c r="B59" s="9" t="s">
        <v>30</v>
      </c>
      <c r="C59" s="9"/>
      <c r="D59" s="16" t="s">
        <v>34</v>
      </c>
      <c r="E59" s="16" t="s">
        <v>68</v>
      </c>
      <c r="F59" s="14"/>
      <c r="G59" s="18">
        <v>331594.94</v>
      </c>
      <c r="H59" s="19">
        <f t="shared" si="1"/>
        <v>-12450716.42</v>
      </c>
    </row>
    <row r="60" spans="1:8" ht="18" customHeight="1" x14ac:dyDescent="0.25">
      <c r="A60" s="11">
        <v>44651</v>
      </c>
      <c r="B60" s="9" t="s">
        <v>32</v>
      </c>
      <c r="C60" s="9"/>
      <c r="D60" s="16" t="s">
        <v>34</v>
      </c>
      <c r="E60" s="16" t="s">
        <v>70</v>
      </c>
      <c r="F60" s="14"/>
      <c r="G60" s="18">
        <v>27305.56</v>
      </c>
      <c r="H60" s="19">
        <f t="shared" si="1"/>
        <v>-12478021.98</v>
      </c>
    </row>
    <row r="61" spans="1:8" ht="18" customHeight="1" x14ac:dyDescent="0.25">
      <c r="A61" s="11">
        <v>44651</v>
      </c>
      <c r="B61" s="9" t="s">
        <v>28</v>
      </c>
      <c r="C61" s="9"/>
      <c r="D61" s="16" t="s">
        <v>34</v>
      </c>
      <c r="E61" s="16" t="s">
        <v>66</v>
      </c>
      <c r="F61" s="14"/>
      <c r="G61" s="18">
        <v>46403.86</v>
      </c>
      <c r="H61" s="19">
        <f t="shared" si="1"/>
        <v>-12524425.84</v>
      </c>
    </row>
    <row r="62" spans="1:8" ht="18" customHeight="1" x14ac:dyDescent="0.25">
      <c r="A62" s="11">
        <v>44651</v>
      </c>
      <c r="B62" s="9" t="s">
        <v>29</v>
      </c>
      <c r="C62" s="9"/>
      <c r="D62" s="16" t="s">
        <v>34</v>
      </c>
      <c r="E62" s="16" t="s">
        <v>67</v>
      </c>
      <c r="F62" s="14"/>
      <c r="G62" s="18">
        <v>46403.86</v>
      </c>
      <c r="H62" s="19">
        <f t="shared" si="1"/>
        <v>-12570829.699999999</v>
      </c>
    </row>
    <row r="63" spans="1:8" ht="18" customHeight="1" x14ac:dyDescent="0.25">
      <c r="A63" s="11">
        <v>44651</v>
      </c>
      <c r="B63" s="9"/>
      <c r="C63" s="9" t="s">
        <v>19</v>
      </c>
      <c r="D63" s="9" t="s">
        <v>20</v>
      </c>
      <c r="E63" s="16" t="s">
        <v>18</v>
      </c>
      <c r="F63" s="22">
        <v>0</v>
      </c>
      <c r="G63" s="14">
        <v>175</v>
      </c>
      <c r="H63" s="19">
        <f t="shared" si="1"/>
        <v>-12571004.699999999</v>
      </c>
    </row>
    <row r="64" spans="1:8" ht="18" customHeight="1" x14ac:dyDescent="0.25">
      <c r="A64" s="11">
        <v>44651</v>
      </c>
      <c r="B64" s="9"/>
      <c r="C64" s="9" t="s">
        <v>71</v>
      </c>
      <c r="D64" s="9" t="s">
        <v>108</v>
      </c>
      <c r="E64" s="16" t="s">
        <v>18</v>
      </c>
      <c r="F64" s="22">
        <v>0</v>
      </c>
      <c r="G64" s="14">
        <v>80</v>
      </c>
      <c r="H64" s="19">
        <f t="shared" si="1"/>
        <v>-12571084.699999999</v>
      </c>
    </row>
    <row r="65" spans="1:8" ht="18" customHeight="1" x14ac:dyDescent="0.25">
      <c r="A65" s="11">
        <v>44651</v>
      </c>
      <c r="B65" s="9"/>
      <c r="C65" s="9" t="s">
        <v>72</v>
      </c>
      <c r="D65" s="9" t="s">
        <v>108</v>
      </c>
      <c r="E65" s="16" t="s">
        <v>18</v>
      </c>
      <c r="F65" s="22">
        <v>0</v>
      </c>
      <c r="G65" s="14">
        <v>80</v>
      </c>
      <c r="H65" s="19">
        <f t="shared" si="1"/>
        <v>-12571164.699999999</v>
      </c>
    </row>
    <row r="66" spans="1:8" ht="18" customHeight="1" x14ac:dyDescent="0.25">
      <c r="A66" s="11">
        <v>44651</v>
      </c>
      <c r="B66" s="9"/>
      <c r="C66" s="9" t="s">
        <v>73</v>
      </c>
      <c r="D66" s="9" t="s">
        <v>108</v>
      </c>
      <c r="E66" s="16" t="s">
        <v>18</v>
      </c>
      <c r="F66" s="22">
        <v>0</v>
      </c>
      <c r="G66" s="14">
        <v>80</v>
      </c>
      <c r="H66" s="19">
        <f t="shared" si="1"/>
        <v>-12571244.699999999</v>
      </c>
    </row>
    <row r="67" spans="1:8" ht="18" customHeight="1" x14ac:dyDescent="0.25">
      <c r="A67" s="11">
        <v>44651</v>
      </c>
      <c r="B67" s="9"/>
      <c r="C67" s="9" t="s">
        <v>74</v>
      </c>
      <c r="D67" s="9" t="s">
        <v>108</v>
      </c>
      <c r="E67" s="16" t="s">
        <v>18</v>
      </c>
      <c r="F67" s="22">
        <v>0</v>
      </c>
      <c r="G67" s="14">
        <v>80</v>
      </c>
      <c r="H67" s="19">
        <f t="shared" si="1"/>
        <v>-12571324.699999999</v>
      </c>
    </row>
    <row r="68" spans="1:8" ht="18" customHeight="1" x14ac:dyDescent="0.25">
      <c r="A68" s="11">
        <v>44651</v>
      </c>
      <c r="B68" s="9"/>
      <c r="C68" s="9" t="s">
        <v>75</v>
      </c>
      <c r="D68" s="9" t="s">
        <v>108</v>
      </c>
      <c r="E68" s="16" t="s">
        <v>18</v>
      </c>
      <c r="F68" s="22">
        <v>0</v>
      </c>
      <c r="G68" s="14">
        <v>80</v>
      </c>
      <c r="H68" s="19">
        <f t="shared" si="1"/>
        <v>-12571404.699999999</v>
      </c>
    </row>
    <row r="69" spans="1:8" ht="18" customHeight="1" x14ac:dyDescent="0.25">
      <c r="A69" s="11">
        <v>44651</v>
      </c>
      <c r="B69" s="9"/>
      <c r="C69" s="9" t="s">
        <v>76</v>
      </c>
      <c r="D69" s="9" t="s">
        <v>109</v>
      </c>
      <c r="E69" s="16" t="s">
        <v>18</v>
      </c>
      <c r="F69" s="22">
        <v>0</v>
      </c>
      <c r="G69" s="14">
        <v>3990</v>
      </c>
      <c r="H69" s="19">
        <f t="shared" si="1"/>
        <v>-12575394.699999999</v>
      </c>
    </row>
    <row r="70" spans="1:8" ht="18" customHeight="1" x14ac:dyDescent="0.25">
      <c r="A70" s="11">
        <v>44651</v>
      </c>
      <c r="B70" s="9"/>
      <c r="C70" s="9" t="s">
        <v>77</v>
      </c>
      <c r="D70" s="16" t="s">
        <v>110</v>
      </c>
      <c r="E70" s="16" t="s">
        <v>18</v>
      </c>
      <c r="F70" s="14">
        <v>0</v>
      </c>
      <c r="G70" s="18">
        <v>151.11000000000001</v>
      </c>
      <c r="H70" s="19">
        <f t="shared" si="1"/>
        <v>-12575545.809999999</v>
      </c>
    </row>
    <row r="71" spans="1:8" ht="18" customHeight="1" x14ac:dyDescent="0.25">
      <c r="A71" s="28"/>
      <c r="B71" s="29"/>
      <c r="C71" s="9"/>
      <c r="D71" s="9"/>
      <c r="E71" s="16"/>
      <c r="F71" s="22"/>
      <c r="G71" s="22"/>
      <c r="H71" s="19"/>
    </row>
    <row r="73" spans="1:8" x14ac:dyDescent="0.25">
      <c r="F73" s="23"/>
      <c r="G73" s="12"/>
    </row>
    <row r="75" spans="1:8" x14ac:dyDescent="0.25">
      <c r="G75" s="3"/>
    </row>
  </sheetData>
  <sortState ref="A8:H73">
    <sortCondition ref="A8:A73"/>
  </sortState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E17" sqref="E17"/>
    </sheetView>
  </sheetViews>
  <sheetFormatPr baseColWidth="10" defaultColWidth="11.42578125" defaultRowHeight="15" x14ac:dyDescent="0.25"/>
  <cols>
    <col min="2" max="2" width="12" bestFit="1" customWidth="1"/>
    <col min="3" max="3" width="15.7109375" customWidth="1"/>
    <col min="4" max="4" width="38.7109375" style="2" bestFit="1" customWidth="1"/>
    <col min="5" max="5" width="39.85546875" customWidth="1"/>
    <col min="6" max="7" width="13.28515625" style="12" bestFit="1" customWidth="1"/>
    <col min="8" max="8" width="15.140625" style="12" bestFit="1" customWidth="1"/>
  </cols>
  <sheetData>
    <row r="1" spans="1:8" x14ac:dyDescent="0.25">
      <c r="A1" s="30" t="s">
        <v>7</v>
      </c>
      <c r="B1" s="30"/>
      <c r="C1" s="30"/>
      <c r="D1" s="30"/>
      <c r="E1" s="30"/>
      <c r="F1" s="30"/>
      <c r="G1" s="30"/>
      <c r="H1" s="30"/>
    </row>
    <row r="2" spans="1:8" x14ac:dyDescent="0.25">
      <c r="A2" s="30" t="s">
        <v>8</v>
      </c>
      <c r="B2" s="30"/>
      <c r="C2" s="30"/>
      <c r="D2" s="30"/>
      <c r="E2" s="30"/>
      <c r="F2" s="30"/>
      <c r="G2" s="30"/>
      <c r="H2" s="30"/>
    </row>
    <row r="3" spans="1:8" x14ac:dyDescent="0.25">
      <c r="A3" s="30" t="s">
        <v>9</v>
      </c>
      <c r="B3" s="30"/>
      <c r="C3" s="30"/>
      <c r="D3" s="30"/>
      <c r="E3" s="30"/>
      <c r="F3" s="30"/>
      <c r="G3" s="30"/>
      <c r="H3" s="30"/>
    </row>
    <row r="4" spans="1:8" x14ac:dyDescent="0.25">
      <c r="A4" s="31" t="s">
        <v>10</v>
      </c>
      <c r="B4" s="31"/>
      <c r="C4" s="31"/>
      <c r="D4" s="31"/>
      <c r="E4" s="31"/>
      <c r="F4" s="31"/>
      <c r="G4" s="31"/>
      <c r="H4" s="31"/>
    </row>
    <row r="5" spans="1:8" x14ac:dyDescent="0.25">
      <c r="A5" s="31" t="s">
        <v>14</v>
      </c>
      <c r="B5" s="31"/>
      <c r="C5" s="31"/>
      <c r="D5" s="31"/>
      <c r="E5" s="31"/>
      <c r="F5" s="31"/>
      <c r="G5" s="31"/>
      <c r="H5" s="31"/>
    </row>
    <row r="6" spans="1:8" x14ac:dyDescent="0.25">
      <c r="A6" s="4"/>
      <c r="B6" s="4"/>
      <c r="C6" s="4"/>
      <c r="D6" s="15"/>
      <c r="E6" s="7"/>
      <c r="F6" s="13"/>
      <c r="G6" s="20"/>
      <c r="H6" s="20"/>
    </row>
    <row r="7" spans="1:8" x14ac:dyDescent="0.25">
      <c r="A7" s="5" t="s">
        <v>0</v>
      </c>
      <c r="B7" s="5" t="s">
        <v>1</v>
      </c>
      <c r="C7" s="5" t="s">
        <v>13</v>
      </c>
      <c r="D7" s="5" t="s">
        <v>2</v>
      </c>
      <c r="E7" s="5" t="s">
        <v>3</v>
      </c>
      <c r="F7" s="21" t="s">
        <v>4</v>
      </c>
      <c r="G7" s="21" t="s">
        <v>5</v>
      </c>
      <c r="H7" s="21" t="s">
        <v>6</v>
      </c>
    </row>
    <row r="8" spans="1:8" x14ac:dyDescent="0.25">
      <c r="A8" s="11"/>
      <c r="B8" s="5"/>
      <c r="C8" s="9"/>
      <c r="D8" s="16"/>
      <c r="E8" s="16"/>
      <c r="F8" s="14"/>
      <c r="G8" s="14"/>
      <c r="H8" s="18">
        <f>+F8-G8</f>
        <v>0</v>
      </c>
    </row>
    <row r="9" spans="1:8" x14ac:dyDescent="0.25">
      <c r="A9" s="11">
        <v>44651</v>
      </c>
      <c r="B9" s="17"/>
      <c r="C9" s="17" t="s">
        <v>19</v>
      </c>
      <c r="D9" s="9" t="s">
        <v>20</v>
      </c>
      <c r="E9" s="16" t="s">
        <v>18</v>
      </c>
      <c r="F9" s="14"/>
      <c r="G9" s="14" t="s">
        <v>127</v>
      </c>
      <c r="H9" s="18">
        <f t="shared" ref="H9:H12" si="0">+F9-G9+H8</f>
        <v>-175</v>
      </c>
    </row>
    <row r="10" spans="1:8" x14ac:dyDescent="0.25">
      <c r="A10" s="11">
        <v>44627</v>
      </c>
      <c r="B10" s="17"/>
      <c r="C10" s="17" t="s">
        <v>128</v>
      </c>
      <c r="D10" s="9" t="s">
        <v>129</v>
      </c>
      <c r="E10" s="16" t="s">
        <v>18</v>
      </c>
      <c r="F10" s="14"/>
      <c r="G10" s="14" t="s">
        <v>130</v>
      </c>
      <c r="H10" s="18">
        <f t="shared" si="0"/>
        <v>-185.08</v>
      </c>
    </row>
    <row r="11" spans="1:8" x14ac:dyDescent="0.25">
      <c r="A11" s="11"/>
      <c r="B11" s="17"/>
      <c r="C11" s="9"/>
      <c r="D11" s="16"/>
      <c r="E11" s="16"/>
      <c r="F11" s="14"/>
      <c r="G11" s="14"/>
      <c r="H11" s="18">
        <f t="shared" si="0"/>
        <v>-185.08</v>
      </c>
    </row>
    <row r="12" spans="1:8" x14ac:dyDescent="0.25">
      <c r="A12" s="11"/>
      <c r="B12" s="17"/>
      <c r="C12" s="9"/>
      <c r="D12" s="16"/>
      <c r="E12" s="16"/>
      <c r="F12" s="14"/>
      <c r="G12" s="14"/>
      <c r="H12" s="18">
        <f t="shared" si="0"/>
        <v>-185.08</v>
      </c>
    </row>
  </sheetData>
  <sortState ref="A9:H64">
    <sortCondition ref="A9:A64"/>
  </sortState>
  <mergeCells count="5">
    <mergeCell ref="A5:H5"/>
    <mergeCell ref="A1:H1"/>
    <mergeCell ref="A2:H2"/>
    <mergeCell ref="A3:H3"/>
    <mergeCell ref="A4:H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C14" sqref="C14"/>
    </sheetView>
  </sheetViews>
  <sheetFormatPr baseColWidth="10" defaultColWidth="11.42578125" defaultRowHeight="15" x14ac:dyDescent="0.25"/>
  <cols>
    <col min="2" max="2" width="12" bestFit="1" customWidth="1"/>
    <col min="3" max="3" width="16.85546875" style="26" customWidth="1"/>
    <col min="4" max="4" width="38.7109375" style="2" bestFit="1" customWidth="1"/>
    <col min="5" max="5" width="39.85546875" customWidth="1"/>
    <col min="6" max="7" width="13.28515625" style="12" bestFit="1" customWidth="1"/>
    <col min="8" max="8" width="15.140625" style="12" bestFit="1" customWidth="1"/>
  </cols>
  <sheetData>
    <row r="1" spans="1:8" x14ac:dyDescent="0.25">
      <c r="A1" s="30" t="s">
        <v>7</v>
      </c>
      <c r="B1" s="30"/>
      <c r="C1" s="30"/>
      <c r="D1" s="30"/>
      <c r="E1" s="30"/>
      <c r="F1" s="30"/>
      <c r="G1" s="30"/>
      <c r="H1" s="30"/>
    </row>
    <row r="2" spans="1:8" x14ac:dyDescent="0.25">
      <c r="A2" s="30" t="s">
        <v>8</v>
      </c>
      <c r="B2" s="30"/>
      <c r="C2" s="30"/>
      <c r="D2" s="30"/>
      <c r="E2" s="30"/>
      <c r="F2" s="30"/>
      <c r="G2" s="30"/>
      <c r="H2" s="30"/>
    </row>
    <row r="3" spans="1:8" x14ac:dyDescent="0.25">
      <c r="A3" s="30" t="s">
        <v>9</v>
      </c>
      <c r="B3" s="30"/>
      <c r="C3" s="30"/>
      <c r="D3" s="30"/>
      <c r="E3" s="30"/>
      <c r="F3" s="30"/>
      <c r="G3" s="30"/>
      <c r="H3" s="30"/>
    </row>
    <row r="4" spans="1:8" x14ac:dyDescent="0.25">
      <c r="A4" s="31" t="s">
        <v>163</v>
      </c>
      <c r="B4" s="31"/>
      <c r="C4" s="31"/>
      <c r="D4" s="31"/>
      <c r="E4" s="31"/>
      <c r="F4" s="31"/>
      <c r="G4" s="31"/>
      <c r="H4" s="31"/>
    </row>
    <row r="5" spans="1:8" x14ac:dyDescent="0.25">
      <c r="A5" s="31" t="s">
        <v>24</v>
      </c>
      <c r="B5" s="31"/>
      <c r="C5" s="31"/>
      <c r="D5" s="31"/>
      <c r="E5" s="31"/>
      <c r="F5" s="31"/>
      <c r="G5" s="31"/>
      <c r="H5" s="31"/>
    </row>
    <row r="6" spans="1:8" x14ac:dyDescent="0.25">
      <c r="A6" s="4"/>
      <c r="B6" s="4"/>
      <c r="C6" s="24"/>
      <c r="D6" s="15"/>
      <c r="E6" s="7"/>
      <c r="F6" s="13"/>
      <c r="G6" s="20"/>
      <c r="H6" s="20"/>
    </row>
    <row r="7" spans="1:8" x14ac:dyDescent="0.25">
      <c r="A7" s="5" t="s">
        <v>0</v>
      </c>
      <c r="B7" s="5" t="s">
        <v>1</v>
      </c>
      <c r="C7" s="25" t="s">
        <v>13</v>
      </c>
      <c r="D7" s="5" t="s">
        <v>2</v>
      </c>
      <c r="E7" s="5" t="s">
        <v>3</v>
      </c>
      <c r="F7" s="21" t="s">
        <v>4</v>
      </c>
      <c r="G7" s="21" t="s">
        <v>5</v>
      </c>
      <c r="H7" s="21" t="s">
        <v>6</v>
      </c>
    </row>
    <row r="8" spans="1:8" x14ac:dyDescent="0.25">
      <c r="A8" s="11"/>
      <c r="B8" s="17"/>
      <c r="D8" s="9"/>
      <c r="E8" s="16"/>
      <c r="F8" s="22"/>
      <c r="G8" s="14"/>
      <c r="H8" s="18">
        <f>+F8-G8</f>
        <v>0</v>
      </c>
    </row>
    <row r="9" spans="1:8" x14ac:dyDescent="0.25">
      <c r="A9" s="11" t="s">
        <v>131</v>
      </c>
      <c r="B9" s="17"/>
      <c r="C9" s="27" t="s">
        <v>162</v>
      </c>
      <c r="D9" s="9" t="s">
        <v>149</v>
      </c>
      <c r="E9" s="16" t="s">
        <v>15</v>
      </c>
      <c r="F9" s="22">
        <v>9566666</v>
      </c>
      <c r="G9" s="14">
        <v>0</v>
      </c>
      <c r="H9" s="18">
        <f>+F9-G9+H8</f>
        <v>9566666</v>
      </c>
    </row>
    <row r="10" spans="1:8" x14ac:dyDescent="0.25">
      <c r="A10" s="11" t="s">
        <v>132</v>
      </c>
      <c r="B10" s="17"/>
      <c r="C10" s="27" t="s">
        <v>166</v>
      </c>
      <c r="D10" s="9" t="s">
        <v>150</v>
      </c>
      <c r="E10" s="16" t="s">
        <v>15</v>
      </c>
      <c r="F10" s="22">
        <v>124222</v>
      </c>
      <c r="G10" s="14">
        <v>0</v>
      </c>
      <c r="H10" s="18">
        <f t="shared" ref="H10:H57" si="0">+F10-G10+H9</f>
        <v>9690888</v>
      </c>
    </row>
    <row r="11" spans="1:8" x14ac:dyDescent="0.25">
      <c r="A11" s="11" t="s">
        <v>133</v>
      </c>
      <c r="B11" s="17"/>
      <c r="C11" s="27"/>
      <c r="D11" s="9" t="s">
        <v>151</v>
      </c>
      <c r="E11" s="16" t="s">
        <v>164</v>
      </c>
      <c r="F11" s="22">
        <v>0</v>
      </c>
      <c r="G11" s="14">
        <v>2000</v>
      </c>
      <c r="H11" s="18">
        <f t="shared" si="0"/>
        <v>9688888</v>
      </c>
    </row>
    <row r="12" spans="1:8" x14ac:dyDescent="0.25">
      <c r="A12" s="11" t="s">
        <v>133</v>
      </c>
      <c r="B12" s="17"/>
      <c r="C12" s="27"/>
      <c r="D12" s="9" t="s">
        <v>151</v>
      </c>
      <c r="E12" s="16" t="s">
        <v>164</v>
      </c>
      <c r="F12" s="22">
        <v>0</v>
      </c>
      <c r="G12" s="14">
        <v>350000</v>
      </c>
      <c r="H12" s="18">
        <f t="shared" si="0"/>
        <v>9338888</v>
      </c>
    </row>
    <row r="13" spans="1:8" x14ac:dyDescent="0.25">
      <c r="A13" s="11" t="s">
        <v>133</v>
      </c>
      <c r="B13" s="17"/>
      <c r="C13" s="27"/>
      <c r="D13" s="9" t="s">
        <v>152</v>
      </c>
      <c r="E13" s="16" t="s">
        <v>15</v>
      </c>
      <c r="F13" s="22">
        <v>0</v>
      </c>
      <c r="G13" s="14">
        <v>2093584</v>
      </c>
      <c r="H13" s="18">
        <f t="shared" si="0"/>
        <v>7245304</v>
      </c>
    </row>
    <row r="14" spans="1:8" x14ac:dyDescent="0.25">
      <c r="A14" s="11" t="s">
        <v>134</v>
      </c>
      <c r="B14" s="17"/>
      <c r="C14" s="27"/>
      <c r="D14" s="9" t="s">
        <v>151</v>
      </c>
      <c r="E14" s="16" t="s">
        <v>165</v>
      </c>
      <c r="F14" s="22">
        <v>0</v>
      </c>
      <c r="G14" s="14">
        <v>2282957.16</v>
      </c>
      <c r="H14" s="18">
        <f t="shared" si="0"/>
        <v>4962346.84</v>
      </c>
    </row>
    <row r="15" spans="1:8" x14ac:dyDescent="0.25">
      <c r="A15" s="11" t="s">
        <v>134</v>
      </c>
      <c r="B15" s="17"/>
      <c r="C15" s="27"/>
      <c r="D15" s="9" t="s">
        <v>151</v>
      </c>
      <c r="E15" s="16" t="s">
        <v>164</v>
      </c>
      <c r="F15" s="22">
        <v>0</v>
      </c>
      <c r="G15" s="14">
        <v>350000</v>
      </c>
      <c r="H15" s="18">
        <f t="shared" si="0"/>
        <v>4612346.84</v>
      </c>
    </row>
    <row r="16" spans="1:8" x14ac:dyDescent="0.25">
      <c r="A16" s="11" t="s">
        <v>135</v>
      </c>
      <c r="B16" s="17"/>
      <c r="C16" s="27"/>
      <c r="D16" s="9" t="s">
        <v>151</v>
      </c>
      <c r="E16" s="16" t="s">
        <v>164</v>
      </c>
      <c r="F16" s="22">
        <v>0</v>
      </c>
      <c r="G16" s="14">
        <v>31093</v>
      </c>
      <c r="H16" s="18">
        <f t="shared" si="0"/>
        <v>4581253.84</v>
      </c>
    </row>
    <row r="17" spans="1:8" x14ac:dyDescent="0.25">
      <c r="A17" s="11" t="s">
        <v>136</v>
      </c>
      <c r="B17" s="17"/>
      <c r="C17" s="27" t="s">
        <v>167</v>
      </c>
      <c r="D17" s="9" t="s">
        <v>153</v>
      </c>
      <c r="E17" s="16" t="s">
        <v>15</v>
      </c>
      <c r="F17" s="22">
        <v>2652</v>
      </c>
      <c r="G17" s="14">
        <v>0</v>
      </c>
      <c r="H17" s="18">
        <f t="shared" si="0"/>
        <v>4583905.84</v>
      </c>
    </row>
    <row r="18" spans="1:8" x14ac:dyDescent="0.25">
      <c r="A18" s="11" t="s">
        <v>137</v>
      </c>
      <c r="B18" s="17"/>
      <c r="C18" s="27" t="s">
        <v>168</v>
      </c>
      <c r="D18" s="9" t="s">
        <v>149</v>
      </c>
      <c r="E18" s="16" t="s">
        <v>15</v>
      </c>
      <c r="F18" s="22">
        <v>2093584</v>
      </c>
      <c r="G18" s="14">
        <v>0</v>
      </c>
      <c r="H18" s="18">
        <f t="shared" si="0"/>
        <v>6677489.8399999999</v>
      </c>
    </row>
    <row r="19" spans="1:8" x14ac:dyDescent="0.25">
      <c r="A19" s="11" t="s">
        <v>131</v>
      </c>
      <c r="B19" s="17"/>
      <c r="C19" s="27" t="s">
        <v>162</v>
      </c>
      <c r="D19" s="9" t="s">
        <v>149</v>
      </c>
      <c r="E19" s="16" t="s">
        <v>15</v>
      </c>
      <c r="F19" s="22">
        <v>9566666</v>
      </c>
      <c r="G19" s="14">
        <v>0</v>
      </c>
      <c r="H19" s="18">
        <f t="shared" si="0"/>
        <v>16244155.84</v>
      </c>
    </row>
    <row r="20" spans="1:8" x14ac:dyDescent="0.25">
      <c r="A20" s="11" t="s">
        <v>138</v>
      </c>
      <c r="B20" s="17"/>
      <c r="C20" s="27" t="s">
        <v>169</v>
      </c>
      <c r="D20" s="9" t="s">
        <v>149</v>
      </c>
      <c r="E20" s="16" t="s">
        <v>15</v>
      </c>
      <c r="F20" s="22">
        <v>88102</v>
      </c>
      <c r="G20" s="14">
        <v>0</v>
      </c>
      <c r="H20" s="18">
        <f t="shared" si="0"/>
        <v>16332257.84</v>
      </c>
    </row>
    <row r="21" spans="1:8" x14ac:dyDescent="0.25">
      <c r="A21" s="11" t="s">
        <v>138</v>
      </c>
      <c r="B21" s="17"/>
      <c r="C21" s="27" t="s">
        <v>168</v>
      </c>
      <c r="D21" s="9" t="s">
        <v>152</v>
      </c>
      <c r="E21" s="16" t="s">
        <v>15</v>
      </c>
      <c r="F21" s="22">
        <v>0</v>
      </c>
      <c r="G21" s="14">
        <v>2093584</v>
      </c>
      <c r="H21" s="18">
        <f t="shared" si="0"/>
        <v>14238673.84</v>
      </c>
    </row>
    <row r="22" spans="1:8" x14ac:dyDescent="0.25">
      <c r="A22" s="11" t="s">
        <v>139</v>
      </c>
      <c r="B22" s="17"/>
      <c r="C22" s="27" t="s">
        <v>170</v>
      </c>
      <c r="D22" s="9" t="s">
        <v>154</v>
      </c>
      <c r="E22" s="16" t="s">
        <v>15</v>
      </c>
      <c r="F22" s="22">
        <v>1028629</v>
      </c>
      <c r="G22" s="14">
        <v>0</v>
      </c>
      <c r="H22" s="18">
        <f t="shared" si="0"/>
        <v>15267302.84</v>
      </c>
    </row>
    <row r="23" spans="1:8" x14ac:dyDescent="0.25">
      <c r="A23" s="11" t="s">
        <v>139</v>
      </c>
      <c r="B23" s="17"/>
      <c r="C23" s="27" t="s">
        <v>171</v>
      </c>
      <c r="D23" s="9" t="s">
        <v>154</v>
      </c>
      <c r="E23" s="16" t="s">
        <v>15</v>
      </c>
      <c r="F23" s="22">
        <v>1284599</v>
      </c>
      <c r="G23" s="14">
        <v>0</v>
      </c>
      <c r="H23" s="18">
        <f t="shared" si="0"/>
        <v>16551901.84</v>
      </c>
    </row>
    <row r="24" spans="1:8" x14ac:dyDescent="0.25">
      <c r="A24" s="11" t="s">
        <v>139</v>
      </c>
      <c r="B24" s="17"/>
      <c r="C24" s="27" t="s">
        <v>172</v>
      </c>
      <c r="D24" s="9" t="s">
        <v>154</v>
      </c>
      <c r="E24" s="16" t="s">
        <v>15</v>
      </c>
      <c r="F24" s="22">
        <v>1284599</v>
      </c>
      <c r="G24" s="14">
        <v>0</v>
      </c>
      <c r="H24" s="18">
        <f t="shared" si="0"/>
        <v>17836500.84</v>
      </c>
    </row>
    <row r="25" spans="1:8" x14ac:dyDescent="0.25">
      <c r="A25" s="11" t="s">
        <v>139</v>
      </c>
      <c r="B25" s="17"/>
      <c r="C25" s="27" t="s">
        <v>173</v>
      </c>
      <c r="D25" s="9" t="s">
        <v>154</v>
      </c>
      <c r="E25" s="16" t="s">
        <v>15</v>
      </c>
      <c r="F25" s="22">
        <v>1284599</v>
      </c>
      <c r="G25" s="14">
        <v>0</v>
      </c>
      <c r="H25" s="18">
        <f t="shared" si="0"/>
        <v>19121099.84</v>
      </c>
    </row>
    <row r="26" spans="1:8" x14ac:dyDescent="0.25">
      <c r="A26" s="11" t="s">
        <v>139</v>
      </c>
      <c r="B26" s="17"/>
      <c r="C26" s="27" t="s">
        <v>174</v>
      </c>
      <c r="D26" s="9" t="s">
        <v>154</v>
      </c>
      <c r="E26" s="16" t="s">
        <v>15</v>
      </c>
      <c r="F26" s="22">
        <v>1284599</v>
      </c>
      <c r="G26" s="14">
        <v>0</v>
      </c>
      <c r="H26" s="18">
        <f t="shared" si="0"/>
        <v>20405698.84</v>
      </c>
    </row>
    <row r="27" spans="1:8" x14ac:dyDescent="0.25">
      <c r="A27" s="11" t="s">
        <v>140</v>
      </c>
      <c r="B27" s="17"/>
      <c r="C27" s="27"/>
      <c r="D27" s="9" t="s">
        <v>151</v>
      </c>
      <c r="E27" s="16" t="s">
        <v>164</v>
      </c>
      <c r="F27" s="22">
        <v>0</v>
      </c>
      <c r="G27" s="14">
        <v>342000</v>
      </c>
      <c r="H27" s="18">
        <f t="shared" si="0"/>
        <v>20063698.84</v>
      </c>
    </row>
    <row r="28" spans="1:8" x14ac:dyDescent="0.25">
      <c r="A28" s="11" t="s">
        <v>141</v>
      </c>
      <c r="B28" s="17"/>
      <c r="C28" s="27"/>
      <c r="D28" s="9" t="s">
        <v>151</v>
      </c>
      <c r="E28" s="16" t="s">
        <v>164</v>
      </c>
      <c r="F28" s="22">
        <v>0</v>
      </c>
      <c r="G28" s="14">
        <v>2574108.2599999998</v>
      </c>
      <c r="H28" s="18">
        <f t="shared" si="0"/>
        <v>17489590.579999998</v>
      </c>
    </row>
    <row r="29" spans="1:8" x14ac:dyDescent="0.25">
      <c r="A29" s="11" t="s">
        <v>141</v>
      </c>
      <c r="B29" s="17"/>
      <c r="C29" s="27"/>
      <c r="D29" s="9" t="s">
        <v>151</v>
      </c>
      <c r="E29" s="16" t="s">
        <v>164</v>
      </c>
      <c r="F29" s="22">
        <v>0</v>
      </c>
      <c r="G29" s="14">
        <v>181401.72</v>
      </c>
      <c r="H29" s="18">
        <f t="shared" si="0"/>
        <v>17308188.859999999</v>
      </c>
    </row>
    <row r="30" spans="1:8" x14ac:dyDescent="0.25">
      <c r="A30" s="11" t="s">
        <v>141</v>
      </c>
      <c r="B30" s="17"/>
      <c r="C30" s="27" t="s">
        <v>175</v>
      </c>
      <c r="D30" s="9" t="s">
        <v>155</v>
      </c>
      <c r="E30" s="16" t="s">
        <v>15</v>
      </c>
      <c r="F30" s="22">
        <v>27576</v>
      </c>
      <c r="G30" s="14"/>
      <c r="H30" s="18">
        <f t="shared" si="0"/>
        <v>17335764.859999999</v>
      </c>
    </row>
    <row r="31" spans="1:8" x14ac:dyDescent="0.25">
      <c r="A31" s="11" t="s">
        <v>142</v>
      </c>
      <c r="B31" s="17"/>
      <c r="C31" s="27"/>
      <c r="D31" s="9" t="s">
        <v>156</v>
      </c>
      <c r="E31" s="16" t="s">
        <v>15</v>
      </c>
      <c r="F31" s="22">
        <v>0</v>
      </c>
      <c r="G31" s="14">
        <v>1200000</v>
      </c>
      <c r="H31" s="18">
        <f t="shared" si="0"/>
        <v>16135764.859999999</v>
      </c>
    </row>
    <row r="32" spans="1:8" x14ac:dyDescent="0.25">
      <c r="A32" s="11" t="s">
        <v>143</v>
      </c>
      <c r="B32" s="17"/>
      <c r="C32" s="27"/>
      <c r="D32" s="9" t="s">
        <v>151</v>
      </c>
      <c r="E32" s="16" t="s">
        <v>164</v>
      </c>
      <c r="F32" s="22">
        <v>0</v>
      </c>
      <c r="G32" s="14" t="s">
        <v>161</v>
      </c>
      <c r="H32" s="18">
        <f t="shared" si="0"/>
        <v>15804807.149999999</v>
      </c>
    </row>
    <row r="33" spans="1:8" x14ac:dyDescent="0.25">
      <c r="A33" s="11" t="s">
        <v>141</v>
      </c>
      <c r="B33" s="17"/>
      <c r="C33" s="27" t="s">
        <v>176</v>
      </c>
      <c r="D33" s="9" t="s">
        <v>150</v>
      </c>
      <c r="E33" s="16" t="s">
        <v>15</v>
      </c>
      <c r="F33" s="22">
        <v>124222</v>
      </c>
      <c r="G33" s="14"/>
      <c r="H33" s="18">
        <f t="shared" si="0"/>
        <v>15929029.149999999</v>
      </c>
    </row>
    <row r="34" spans="1:8" x14ac:dyDescent="0.25">
      <c r="A34" s="11" t="s">
        <v>143</v>
      </c>
      <c r="B34" s="17"/>
      <c r="C34" s="27" t="s">
        <v>177</v>
      </c>
      <c r="D34" s="9" t="s">
        <v>157</v>
      </c>
      <c r="E34" s="16" t="s">
        <v>15</v>
      </c>
      <c r="F34" s="22">
        <v>84474</v>
      </c>
      <c r="G34" s="14"/>
      <c r="H34" s="18">
        <f t="shared" si="0"/>
        <v>16013503.149999999</v>
      </c>
    </row>
    <row r="35" spans="1:8" x14ac:dyDescent="0.25">
      <c r="A35" s="11" t="s">
        <v>144</v>
      </c>
      <c r="B35" s="17"/>
      <c r="C35" s="27"/>
      <c r="D35" s="9" t="s">
        <v>151</v>
      </c>
      <c r="E35" s="16" t="s">
        <v>164</v>
      </c>
      <c r="F35" s="22"/>
      <c r="G35" s="14">
        <v>90978</v>
      </c>
      <c r="H35" s="18">
        <f t="shared" si="0"/>
        <v>15922525.149999999</v>
      </c>
    </row>
    <row r="36" spans="1:8" x14ac:dyDescent="0.25">
      <c r="A36" s="11" t="s">
        <v>133</v>
      </c>
      <c r="B36" s="17"/>
      <c r="C36" s="27" t="s">
        <v>178</v>
      </c>
      <c r="D36" s="9" t="s">
        <v>25</v>
      </c>
      <c r="E36" s="16" t="s">
        <v>15</v>
      </c>
      <c r="F36" s="22">
        <v>21439.03</v>
      </c>
      <c r="G36" s="14"/>
      <c r="H36" s="18">
        <f t="shared" si="0"/>
        <v>15943964.179999998</v>
      </c>
    </row>
    <row r="37" spans="1:8" x14ac:dyDescent="0.25">
      <c r="A37" s="11" t="s">
        <v>133</v>
      </c>
      <c r="B37" s="17"/>
      <c r="C37" s="27" t="s">
        <v>179</v>
      </c>
      <c r="D37" s="9" t="s">
        <v>158</v>
      </c>
      <c r="E37" s="16" t="s">
        <v>15</v>
      </c>
      <c r="F37" s="22">
        <v>-150</v>
      </c>
      <c r="G37" s="14">
        <v>0</v>
      </c>
      <c r="H37" s="18">
        <f t="shared" si="0"/>
        <v>15943814.179999998</v>
      </c>
    </row>
    <row r="38" spans="1:8" x14ac:dyDescent="0.25">
      <c r="A38" s="11" t="s">
        <v>133</v>
      </c>
      <c r="B38" s="17"/>
      <c r="C38" s="27" t="s">
        <v>180</v>
      </c>
      <c r="D38" s="9" t="s">
        <v>158</v>
      </c>
      <c r="E38" s="16" t="s">
        <v>15</v>
      </c>
      <c r="F38" s="22">
        <v>-175</v>
      </c>
      <c r="G38" s="14">
        <v>0</v>
      </c>
      <c r="H38" s="18">
        <f t="shared" si="0"/>
        <v>15943639.179999998</v>
      </c>
    </row>
    <row r="39" spans="1:8" x14ac:dyDescent="0.25">
      <c r="A39" s="11" t="s">
        <v>133</v>
      </c>
      <c r="B39" s="17"/>
      <c r="C39" s="27" t="s">
        <v>181</v>
      </c>
      <c r="D39" s="9" t="s">
        <v>25</v>
      </c>
      <c r="E39" s="16" t="s">
        <v>15</v>
      </c>
      <c r="F39" s="22">
        <v>14076.13</v>
      </c>
      <c r="G39" s="14"/>
      <c r="H39" s="18">
        <f t="shared" si="0"/>
        <v>15957715.309999999</v>
      </c>
    </row>
    <row r="40" spans="1:8" x14ac:dyDescent="0.25">
      <c r="A40" s="11" t="s">
        <v>133</v>
      </c>
      <c r="B40" s="17"/>
      <c r="C40" s="27" t="s">
        <v>182</v>
      </c>
      <c r="D40" s="9" t="s">
        <v>25</v>
      </c>
      <c r="E40" s="16" t="s">
        <v>15</v>
      </c>
      <c r="F40" s="22">
        <v>6658.85</v>
      </c>
      <c r="G40" s="14"/>
      <c r="H40" s="18">
        <f t="shared" si="0"/>
        <v>15964374.159999998</v>
      </c>
    </row>
    <row r="41" spans="1:8" x14ac:dyDescent="0.25">
      <c r="A41" s="11" t="s">
        <v>134</v>
      </c>
      <c r="B41" s="17"/>
      <c r="C41" s="27" t="s">
        <v>183</v>
      </c>
      <c r="D41" s="9" t="s">
        <v>25</v>
      </c>
      <c r="E41" s="16" t="s">
        <v>15</v>
      </c>
      <c r="F41" s="22">
        <v>1094465.75</v>
      </c>
      <c r="G41" s="14"/>
      <c r="H41" s="18">
        <f t="shared" si="0"/>
        <v>17058839.909999996</v>
      </c>
    </row>
    <row r="42" spans="1:8" x14ac:dyDescent="0.25">
      <c r="A42" s="11" t="s">
        <v>134</v>
      </c>
      <c r="B42" s="17"/>
      <c r="C42" s="27" t="s">
        <v>184</v>
      </c>
      <c r="D42" s="9" t="s">
        <v>25</v>
      </c>
      <c r="E42" s="16" t="s">
        <v>15</v>
      </c>
      <c r="F42" s="22">
        <v>1500</v>
      </c>
      <c r="G42" s="14"/>
      <c r="H42" s="18">
        <f t="shared" si="0"/>
        <v>17060339.909999996</v>
      </c>
    </row>
    <row r="43" spans="1:8" x14ac:dyDescent="0.25">
      <c r="A43" s="11" t="s">
        <v>135</v>
      </c>
      <c r="B43" s="17"/>
      <c r="C43" s="27" t="s">
        <v>185</v>
      </c>
      <c r="D43" s="9" t="s">
        <v>25</v>
      </c>
      <c r="E43" s="16" t="s">
        <v>15</v>
      </c>
      <c r="F43" s="22">
        <v>15000</v>
      </c>
      <c r="G43" s="14"/>
      <c r="H43" s="18">
        <f t="shared" si="0"/>
        <v>17075339.909999996</v>
      </c>
    </row>
    <row r="44" spans="1:8" x14ac:dyDescent="0.25">
      <c r="A44" s="11" t="s">
        <v>145</v>
      </c>
      <c r="B44" s="17"/>
      <c r="C44" s="27" t="s">
        <v>186</v>
      </c>
      <c r="D44" s="9" t="s">
        <v>25</v>
      </c>
      <c r="E44" s="16" t="s">
        <v>15</v>
      </c>
      <c r="F44" s="22">
        <v>27368.240000000002</v>
      </c>
      <c r="G44" s="14"/>
      <c r="H44" s="18">
        <f t="shared" si="0"/>
        <v>17102708.149999995</v>
      </c>
    </row>
    <row r="45" spans="1:8" x14ac:dyDescent="0.25">
      <c r="A45" s="11" t="s">
        <v>145</v>
      </c>
      <c r="B45" s="17"/>
      <c r="C45" s="27" t="s">
        <v>187</v>
      </c>
      <c r="D45" s="9" t="s">
        <v>25</v>
      </c>
      <c r="E45" s="16" t="s">
        <v>15</v>
      </c>
      <c r="F45" s="22">
        <v>5375.99</v>
      </c>
      <c r="G45" s="14"/>
      <c r="H45" s="18">
        <f t="shared" si="0"/>
        <v>17108084.139999993</v>
      </c>
    </row>
    <row r="46" spans="1:8" x14ac:dyDescent="0.25">
      <c r="A46" s="11" t="s">
        <v>146</v>
      </c>
      <c r="B46" s="17"/>
      <c r="C46" s="27" t="s">
        <v>188</v>
      </c>
      <c r="D46" s="9" t="s">
        <v>25</v>
      </c>
      <c r="E46" s="16" t="s">
        <v>15</v>
      </c>
      <c r="F46" s="22">
        <v>3000</v>
      </c>
      <c r="G46" s="14"/>
      <c r="H46" s="18">
        <f t="shared" si="0"/>
        <v>17111084.139999993</v>
      </c>
    </row>
    <row r="47" spans="1:8" x14ac:dyDescent="0.25">
      <c r="A47" s="11" t="s">
        <v>139</v>
      </c>
      <c r="B47" s="17"/>
      <c r="C47" s="27" t="s">
        <v>189</v>
      </c>
      <c r="D47" s="9" t="s">
        <v>159</v>
      </c>
      <c r="E47" s="16" t="s">
        <v>15</v>
      </c>
      <c r="F47" s="22">
        <v>750</v>
      </c>
      <c r="G47" s="14"/>
      <c r="H47" s="18">
        <f t="shared" si="0"/>
        <v>17111834.139999993</v>
      </c>
    </row>
    <row r="48" spans="1:8" x14ac:dyDescent="0.25">
      <c r="A48" s="11" t="s">
        <v>139</v>
      </c>
      <c r="B48" s="17"/>
      <c r="C48" s="27" t="s">
        <v>190</v>
      </c>
      <c r="D48" s="9" t="s">
        <v>25</v>
      </c>
      <c r="E48" s="16" t="s">
        <v>15</v>
      </c>
      <c r="F48" s="22">
        <v>16694.240000000002</v>
      </c>
      <c r="G48" s="14"/>
      <c r="H48" s="18">
        <f t="shared" si="0"/>
        <v>17128528.379999992</v>
      </c>
    </row>
    <row r="49" spans="1:8" x14ac:dyDescent="0.25">
      <c r="A49" s="11" t="s">
        <v>139</v>
      </c>
      <c r="B49" s="17"/>
      <c r="C49" s="27" t="s">
        <v>191</v>
      </c>
      <c r="D49" s="9" t="s">
        <v>25</v>
      </c>
      <c r="E49" s="16" t="s">
        <v>15</v>
      </c>
      <c r="F49" s="22">
        <v>6081.88</v>
      </c>
      <c r="G49" s="14"/>
      <c r="H49" s="18">
        <f t="shared" si="0"/>
        <v>17134610.25999999</v>
      </c>
    </row>
    <row r="50" spans="1:8" x14ac:dyDescent="0.25">
      <c r="A50" s="11" t="s">
        <v>139</v>
      </c>
      <c r="B50" s="17"/>
      <c r="C50" s="27" t="s">
        <v>192</v>
      </c>
      <c r="D50" s="9" t="s">
        <v>25</v>
      </c>
      <c r="E50" s="16" t="s">
        <v>15</v>
      </c>
      <c r="F50" s="22">
        <v>1800000</v>
      </c>
      <c r="G50" s="14"/>
      <c r="H50" s="18">
        <f t="shared" si="0"/>
        <v>18934610.25999999</v>
      </c>
    </row>
    <row r="51" spans="1:8" x14ac:dyDescent="0.25">
      <c r="A51" s="11" t="s">
        <v>140</v>
      </c>
      <c r="B51" s="17"/>
      <c r="C51" s="27" t="s">
        <v>193</v>
      </c>
      <c r="D51" s="9" t="s">
        <v>25</v>
      </c>
      <c r="E51" s="16" t="s">
        <v>15</v>
      </c>
      <c r="F51" s="22">
        <v>10000</v>
      </c>
      <c r="G51" s="14"/>
      <c r="H51" s="18">
        <f t="shared" si="0"/>
        <v>18944610.25999999</v>
      </c>
    </row>
    <row r="52" spans="1:8" x14ac:dyDescent="0.25">
      <c r="A52" s="11" t="s">
        <v>141</v>
      </c>
      <c r="B52" s="17"/>
      <c r="C52" s="27" t="s">
        <v>194</v>
      </c>
      <c r="D52" s="9" t="s">
        <v>160</v>
      </c>
      <c r="E52" s="16" t="s">
        <v>15</v>
      </c>
      <c r="F52" s="22">
        <v>175</v>
      </c>
      <c r="G52" s="14"/>
      <c r="H52" s="18">
        <f t="shared" si="0"/>
        <v>18944785.25999999</v>
      </c>
    </row>
    <row r="53" spans="1:8" x14ac:dyDescent="0.25">
      <c r="A53" s="11" t="s">
        <v>141</v>
      </c>
      <c r="B53" s="17"/>
      <c r="C53" s="27" t="s">
        <v>195</v>
      </c>
      <c r="D53" s="9" t="s">
        <v>160</v>
      </c>
      <c r="E53" s="16" t="s">
        <v>15</v>
      </c>
      <c r="F53" s="22">
        <v>150</v>
      </c>
      <c r="G53" s="14"/>
      <c r="H53" s="18">
        <f t="shared" si="0"/>
        <v>18944935.25999999</v>
      </c>
    </row>
    <row r="54" spans="1:8" x14ac:dyDescent="0.25">
      <c r="A54" s="11" t="s">
        <v>141</v>
      </c>
      <c r="B54" s="17"/>
      <c r="C54" s="27" t="s">
        <v>196</v>
      </c>
      <c r="D54" s="9" t="s">
        <v>25</v>
      </c>
      <c r="E54" s="16" t="s">
        <v>15</v>
      </c>
      <c r="F54" s="22">
        <v>100000</v>
      </c>
      <c r="G54" s="14"/>
      <c r="H54" s="18">
        <f t="shared" si="0"/>
        <v>19044935.25999999</v>
      </c>
    </row>
    <row r="55" spans="1:8" x14ac:dyDescent="0.25">
      <c r="A55" s="11" t="s">
        <v>147</v>
      </c>
      <c r="B55" s="17"/>
      <c r="C55" s="27" t="s">
        <v>197</v>
      </c>
      <c r="D55" s="9" t="s">
        <v>25</v>
      </c>
      <c r="E55" s="16" t="s">
        <v>15</v>
      </c>
      <c r="F55" s="22">
        <v>1500</v>
      </c>
      <c r="G55" s="14"/>
      <c r="H55" s="18">
        <f t="shared" si="0"/>
        <v>19046435.25999999</v>
      </c>
    </row>
    <row r="56" spans="1:8" x14ac:dyDescent="0.25">
      <c r="A56" s="11" t="s">
        <v>148</v>
      </c>
      <c r="B56" s="17"/>
      <c r="C56" s="27" t="s">
        <v>198</v>
      </c>
      <c r="D56" s="9" t="s">
        <v>25</v>
      </c>
      <c r="E56" s="16" t="s">
        <v>15</v>
      </c>
      <c r="F56" s="22">
        <v>6000</v>
      </c>
      <c r="G56" s="14"/>
      <c r="H56" s="18">
        <f t="shared" si="0"/>
        <v>19052435.25999999</v>
      </c>
    </row>
    <row r="57" spans="1:8" x14ac:dyDescent="0.25">
      <c r="A57" s="11" t="s">
        <v>144</v>
      </c>
      <c r="B57" s="17"/>
      <c r="C57" s="27" t="s">
        <v>199</v>
      </c>
      <c r="D57" s="9" t="s">
        <v>25</v>
      </c>
      <c r="E57" s="16" t="s">
        <v>15</v>
      </c>
      <c r="F57" s="22">
        <v>4766</v>
      </c>
      <c r="G57" s="14"/>
      <c r="H57" s="18">
        <f t="shared" si="0"/>
        <v>19057201.25999999</v>
      </c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1150-3</vt:lpstr>
      <vt:lpstr>1147-0</vt:lpstr>
      <vt:lpstr># 9995093000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yperez</dc:creator>
  <cp:lastModifiedBy>Finanzas2</cp:lastModifiedBy>
  <cp:lastPrinted>2021-09-06T18:16:48Z</cp:lastPrinted>
  <dcterms:created xsi:type="dcterms:W3CDTF">2019-10-02T17:11:17Z</dcterms:created>
  <dcterms:modified xsi:type="dcterms:W3CDTF">2022-04-11T18:36:14Z</dcterms:modified>
</cp:coreProperties>
</file>