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zas2\Desktop\Documentos de Angel\Angel Coraabo\BANCOS\"/>
    </mc:Choice>
  </mc:AlternateContent>
  <bookViews>
    <workbookView xWindow="0" yWindow="0" windowWidth="20460" windowHeight="7680" activeTab="2"/>
  </bookViews>
  <sheets>
    <sheet name="1150-3" sheetId="1" r:id="rId1"/>
    <sheet name="1147-0" sheetId="2" r:id="rId2"/>
    <sheet name="# 9995093000 " sheetId="4" r:id="rId3"/>
  </sheets>
  <definedNames>
    <definedName name="_xlnm._FilterDatabase" localSheetId="2" hidden="1">'# 9995093000 '!$A$8:$G$13</definedName>
    <definedName name="_xlnm._FilterDatabase" localSheetId="1" hidden="1">'1147-0'!$A$8:$G$58</definedName>
    <definedName name="_xlnm._FilterDatabase" localSheetId="0" hidden="1">'1150-3'!$A$9:$G$48</definedName>
  </definedNames>
  <calcPr calcId="152511"/>
</workbook>
</file>

<file path=xl/calcChain.xml><?xml version="1.0" encoding="utf-8"?>
<calcChain xmlns="http://schemas.openxmlformats.org/spreadsheetml/2006/main">
  <c r="H8" i="4" l="1"/>
  <c r="H9" i="4" s="1"/>
  <c r="H10" i="4" s="1"/>
  <c r="H11" i="4" s="1"/>
  <c r="H13" i="4" s="1"/>
  <c r="H8" i="1" l="1"/>
  <c r="H8" i="2" l="1"/>
  <c r="H9" i="2" l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55" i="2" l="1"/>
  <c r="H56" i="2" s="1"/>
  <c r="H57" i="2" s="1"/>
  <c r="H58" i="2" s="1"/>
  <c r="H59" i="2" s="1"/>
  <c r="H60" i="2" s="1"/>
  <c r="H61" i="2" s="1"/>
  <c r="H62" i="2" s="1"/>
  <c r="H25" i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63" i="2" l="1"/>
</calcChain>
</file>

<file path=xl/sharedStrings.xml><?xml version="1.0" encoding="utf-8"?>
<sst xmlns="http://schemas.openxmlformats.org/spreadsheetml/2006/main" count="300" uniqueCount="175">
  <si>
    <t>FECHA</t>
  </si>
  <si>
    <t>CK NO.</t>
  </si>
  <si>
    <t>BENEFICIARIO</t>
  </si>
  <si>
    <t>CONCEPTO</t>
  </si>
  <si>
    <t>DR</t>
  </si>
  <si>
    <t>CR</t>
  </si>
  <si>
    <t>BALANCE</t>
  </si>
  <si>
    <t>CORPORACION DE ACUEDUCTO Y ALCANTARILLADO DE BOCA CHICA</t>
  </si>
  <si>
    <t>CORAABO</t>
  </si>
  <si>
    <t>CONTROL DE CHEQUES</t>
  </si>
  <si>
    <t>BANCO DE RESERVAS</t>
  </si>
  <si>
    <t>CTA # 231-001150-3</t>
  </si>
  <si>
    <t xml:space="preserve">  </t>
  </si>
  <si>
    <t>NO. TRANSACION</t>
  </si>
  <si>
    <t xml:space="preserve">CTA # 231-001247-0 </t>
  </si>
  <si>
    <t>TRANSFERENCIA</t>
  </si>
  <si>
    <t>NULO</t>
  </si>
  <si>
    <t>NOM: PAGOS SUPLIDORES TESORERI</t>
  </si>
  <si>
    <t>MPAS SOLUCIONES SRL</t>
  </si>
  <si>
    <t>NOTA DE CREDITO</t>
  </si>
  <si>
    <t>CARGOS BANCARIOS</t>
  </si>
  <si>
    <t>9990002</t>
  </si>
  <si>
    <t>COMISIÓN MANEJO DE CUENTA</t>
  </si>
  <si>
    <t>COBRO IMP DGII 0.15%_TRANS TUB</t>
  </si>
  <si>
    <t>COM. TSS-IB</t>
  </si>
  <si>
    <t>TRANSFERENCIA DE RAFAEL GUILLERMO BUENO VA</t>
  </si>
  <si>
    <t>LUIS EMILIO GUERRERO SANCHEZ</t>
  </si>
  <si>
    <t>FRANKLIN MANZUETA</t>
  </si>
  <si>
    <t>RODERICK MOISES D LEON PIERRE</t>
  </si>
  <si>
    <t>HELIN EDUARDO SANCHEZ PIÑA</t>
  </si>
  <si>
    <t>DANIEL CUEVAS</t>
  </si>
  <si>
    <t>MELANIO SANTANA RINCON</t>
  </si>
  <si>
    <t>DOMINGO GUERRIER</t>
  </si>
  <si>
    <t>JUNIOR HERNANDEZ VASQUEZ</t>
  </si>
  <si>
    <t>TOMAS YHOJARVER LAKE DE AZA</t>
  </si>
  <si>
    <t>EUDYS MEJIA TEJEDA</t>
  </si>
  <si>
    <t>JUAN FRANCISCO MATOS JIMENEZ</t>
  </si>
  <si>
    <t>LUIS MANUEL OLIVERO</t>
  </si>
  <si>
    <t>RAMON LEONARDO SORIANO VARGAS</t>
  </si>
  <si>
    <t>RAFAEL ALEXANDER VILLAR GALAN</t>
  </si>
  <si>
    <t>MIQUEAS MOISES ROSARIO RODRIGUEZ</t>
  </si>
  <si>
    <t>PORFIRIO TERRERO SILVERIO</t>
  </si>
  <si>
    <t>ANTONIO SANDOVAL TORREZ</t>
  </si>
  <si>
    <t>KIKITO FELICIANO</t>
  </si>
  <si>
    <t>ANTONIO GOMEZ SIERRA</t>
  </si>
  <si>
    <t>RAMON ANTONIO PEÑA SANTOS</t>
  </si>
  <si>
    <t>MIGUEL JUNIOR ESPINOSA PEREZ</t>
  </si>
  <si>
    <t>ANNEHUDYS VENTURA TEJADA</t>
  </si>
  <si>
    <t>JOSE RAMON ROSA BRAND</t>
  </si>
  <si>
    <t>ULALIO BERROA QUEZADA</t>
  </si>
  <si>
    <t>RAMON ANTONIO DURAN DURAN</t>
  </si>
  <si>
    <t>JUAN CARLOS ORTIZ</t>
  </si>
  <si>
    <t>MARCOS ANTONIO PAULINO</t>
  </si>
  <si>
    <t>ADRIANO FAMILIA MORA</t>
  </si>
  <si>
    <t>ANTERO ARIAS ROSARIO</t>
  </si>
  <si>
    <t>SANTO RAMIREZ ABREU</t>
  </si>
  <si>
    <t>YAN CARLOS RAMIREZ</t>
  </si>
  <si>
    <t>ARMANDO RAMIREZ SANCHEZ</t>
  </si>
  <si>
    <t>JUAN FRANCISCO EUSEBIO BATISTA</t>
  </si>
  <si>
    <t>PAGO A SUPLIDORES</t>
  </si>
  <si>
    <t>ALTICE DOMINICA</t>
  </si>
  <si>
    <t>COMPAÑÍA DOMICANA DE TELEFONOS</t>
  </si>
  <si>
    <t>CARLOS ALBERTO NOVA MATIAS</t>
  </si>
  <si>
    <t>ANICACIO GUILLEN GUZMAN</t>
  </si>
  <si>
    <t>ANGEL REYES MARTINEZ</t>
  </si>
  <si>
    <t>PAGO DE PRESTACIONES LABORALES</t>
  </si>
  <si>
    <t>RAMAJESSA SRL</t>
  </si>
  <si>
    <t>RAFAEL OSTONIEL ACEVEDO LEDESMA</t>
  </si>
  <si>
    <t>JUAN MOISES CASTILLO TELLERIA</t>
  </si>
  <si>
    <t>KELVIN ARIEL BASORA CONCEPCION</t>
  </si>
  <si>
    <t>FRANK HICHEZ PEREZ</t>
  </si>
  <si>
    <t>MAXIMINIAN TORRES PAREDES</t>
  </si>
  <si>
    <t>DEPOSITO- PAGO OCTUBRE NOBIEMBRE</t>
  </si>
  <si>
    <t>JOSE RAMON GERMAN</t>
  </si>
  <si>
    <t>TRANSFERENCIA DE CONSEJO DEL PODER JUDICIA</t>
  </si>
  <si>
    <t>CORR CONVERSION SRL</t>
  </si>
  <si>
    <t>20% PRIMER PAGO DE ADQUISICION DE VALVULA PARA LA LINEA DE DISTRIBUCION Y EQUIPAMIENTO DEL POZO 3 BRUJUELA CASUI</t>
  </si>
  <si>
    <t>20% PRIMER PAGO SERVICIOS DE EQUIPAMIENTOS ELECTRICOS DE POZO 3 BRUJUELA CASUI</t>
  </si>
  <si>
    <t>PAGO DE VIACTICOS CORRESPONDIENTE AL MES DE ENERO 2022</t>
  </si>
  <si>
    <t>RAMON HIPOLITO RIVAS MOREL</t>
  </si>
  <si>
    <t>20% PRIMER PAGO REABILITACION DEL DRENAJE PLUVIAL EN PUNTOS URBANOS EN ANDRES BOCA CHICA</t>
  </si>
  <si>
    <t>FRANKLIN RADHAMES TEJADA</t>
  </si>
  <si>
    <t>20% PRIMER PAGO REHABILITACION DE PUNTOS DE CONTROL Y OPERACIÓN DE MACRO RED DE CORAABO</t>
  </si>
  <si>
    <t>TRANSFERENCIA DE ZULEIKA JAQUELIN CASTILLO</t>
  </si>
  <si>
    <t>DEPOSITO- PAGO MES DE ENERO</t>
  </si>
  <si>
    <t>SALDO MANTENIMIENTO INSDUSTRIAL A DESCARGA DE 30 LONGITUD Y 08 NH POZOS 7, 8, 12, 15 BRUJUELA CASUI</t>
  </si>
  <si>
    <t>CONSTRUCTORA LA ESTIMADA SRL</t>
  </si>
  <si>
    <t xml:space="preserve">AVANCE DEL 20% PARA LA AMPLIACION DE REDES DE AGUA PODABLE DE LOS UNIDOS, LA CALETA </t>
  </si>
  <si>
    <t>DEPOSITO- PAGO SERVICO AGUA ENERO2022</t>
  </si>
  <si>
    <t>TRANSFERENCIA DE ODALIS MIROPE ZAPATA SOTO</t>
  </si>
  <si>
    <t>PAGO 3ra CUBICACION DEL PROYECTO DE CONSTRUCCION DE 6 CASETAS PARA NICHO ELECTRICO Y PROTECCION DE MOTOR Y CONSTRUCCION DE PROTECCION DE AREA DE POZO</t>
  </si>
  <si>
    <t>PAGO SUPERVISION 3ra CUBICACION DEL PROYECTO DE CONSTRUCCION DE 6 CASETAS PARA NICHO ELECTRICO Y PROTECCION DE MOTOR Y CONSTRUCCION DE PROTECCION DE AREA DE POZO</t>
  </si>
  <si>
    <t>PAGO SERVICIO TELEFONICO CORRESPONDIENTE AL MES DE DICIEMBRE 2021</t>
  </si>
  <si>
    <t>CARGOS BANCARIOS ENERO 2022</t>
  </si>
  <si>
    <t>25543741564</t>
  </si>
  <si>
    <t>4524001310059</t>
  </si>
  <si>
    <t>25522455685</t>
  </si>
  <si>
    <t>220125000130100552</t>
  </si>
  <si>
    <t>25507813917</t>
  </si>
  <si>
    <t>4524000044453</t>
  </si>
  <si>
    <t>220120005800050051</t>
  </si>
  <si>
    <t>4524000036351</t>
  </si>
  <si>
    <t>4524000036348</t>
  </si>
  <si>
    <t>4524000036350</t>
  </si>
  <si>
    <t>4524000036349</t>
  </si>
  <si>
    <t>4524000042568</t>
  </si>
  <si>
    <t>25415573219</t>
  </si>
  <si>
    <t>4524000030473</t>
  </si>
  <si>
    <t>4524000041702</t>
  </si>
  <si>
    <t>4524000034419</t>
  </si>
  <si>
    <t>4524000034417</t>
  </si>
  <si>
    <t>4524000034418</t>
  </si>
  <si>
    <t>4524000034416</t>
  </si>
  <si>
    <t>925361312224</t>
  </si>
  <si>
    <t>25361312224</t>
  </si>
  <si>
    <t>25358390018</t>
  </si>
  <si>
    <t>4524000053942</t>
  </si>
  <si>
    <t>4524000053943</t>
  </si>
  <si>
    <t>4524000000702</t>
  </si>
  <si>
    <t>4524000036437</t>
  </si>
  <si>
    <t>4524000036438</t>
  </si>
  <si>
    <t>25344030941</t>
  </si>
  <si>
    <t>4524000000019</t>
  </si>
  <si>
    <t>220103005800110167</t>
  </si>
  <si>
    <t>IMP. 0.15-000012785</t>
  </si>
  <si>
    <t>IMP. 0.15-000012827</t>
  </si>
  <si>
    <t>IMP. 0.15-000012828</t>
  </si>
  <si>
    <t>IMP. 0.15-000012826</t>
  </si>
  <si>
    <t>IMP. 0.15-000012829</t>
  </si>
  <si>
    <t>IMP. 0.15-000012813</t>
  </si>
  <si>
    <t>IMP. 0.15-000012803</t>
  </si>
  <si>
    <t>IMP. 0.15-000012823</t>
  </si>
  <si>
    <t>IMP. 0.15-000012815</t>
  </si>
  <si>
    <t>IMP. 0.15-000012822</t>
  </si>
  <si>
    <t>IMP. 0.15-000012821</t>
  </si>
  <si>
    <t>IMP. 0.15-000012824</t>
  </si>
  <si>
    <t>TRANSFERENCIA A ELIN RAMIREZ SANTANA</t>
  </si>
  <si>
    <t>IMP. 0.15-000012825</t>
  </si>
  <si>
    <t>IMP. 0.15-000012820</t>
  </si>
  <si>
    <t>IMP. 0.15-000012818</t>
  </si>
  <si>
    <t>IMP. 0.15-000012800</t>
  </si>
  <si>
    <t>PAGO TSS TUBANCO DOP</t>
  </si>
  <si>
    <t>PAGO TSS DICIEMBRE 2021</t>
  </si>
  <si>
    <t>DEPOSITO- SOBRANTE CK MARBETES 8662</t>
  </si>
  <si>
    <t>1123123 / ACEA DOMINICANA</t>
  </si>
  <si>
    <t>COMPENSACION POR SERVICIOS SEGURIDAD DEL MES ENERO 2022</t>
  </si>
  <si>
    <t>EDUARDO CRUZ DE MORLA</t>
  </si>
  <si>
    <t>TONI MARTINEZ</t>
  </si>
  <si>
    <t>RAYMUNDO RAFAEL SORIANO FRIAS</t>
  </si>
  <si>
    <t>DARWIN VARGAS OLIVERO</t>
  </si>
  <si>
    <t>HUMANO SEGUROS</t>
  </si>
  <si>
    <t>SEGURO COMPLEMENTARIO ENERO 2022</t>
  </si>
  <si>
    <t>220112452810080009</t>
  </si>
  <si>
    <t>220112452810080005</t>
  </si>
  <si>
    <t>4524000034424</t>
  </si>
  <si>
    <t>220106002310050322</t>
  </si>
  <si>
    <t>220105452810120022</t>
  </si>
  <si>
    <t>825343670102</t>
  </si>
  <si>
    <t>25343670102</t>
  </si>
  <si>
    <t>4524000051359</t>
  </si>
  <si>
    <t>4524000046547</t>
  </si>
  <si>
    <t>IMP. 0.15-000008636</t>
  </si>
  <si>
    <t>1120768//</t>
  </si>
  <si>
    <t>IMP. 0.15-000008640</t>
  </si>
  <si>
    <t>IMP. 0.15-000008641</t>
  </si>
  <si>
    <t xml:space="preserve">CTA # 9995093000 </t>
  </si>
  <si>
    <t>Cr Transferencia a CC</t>
  </si>
  <si>
    <t>TRASFERENCIA</t>
  </si>
  <si>
    <t xml:space="preserve">TRANF CORRIENTE </t>
  </si>
  <si>
    <t>452810120008</t>
  </si>
  <si>
    <t>452810120013</t>
  </si>
  <si>
    <t>452400940003</t>
  </si>
  <si>
    <t>452400940002</t>
  </si>
  <si>
    <t>452810140100</t>
  </si>
  <si>
    <t>11502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</si>
</sst>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distributed"/>
    </xf>
    <xf numFmtId="9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14" fontId="0" fillId="0" borderId="1" xfId="0" applyNumberFormat="1" applyBorder="1"/>
    <xf numFmtId="43" fontId="0" fillId="0" borderId="0" xfId="1" applyFont="1"/>
    <xf numFmtId="43" fontId="1" fillId="0" borderId="0" xfId="1" applyFont="1" applyAlignment="1">
      <alignment horizontal="right"/>
    </xf>
    <xf numFmtId="43" fontId="0" fillId="0" borderId="1" xfId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/>
    <xf numFmtId="43" fontId="0" fillId="0" borderId="1" xfId="1" applyFont="1" applyBorder="1"/>
    <xf numFmtId="43" fontId="1" fillId="0" borderId="1" xfId="1" applyFont="1" applyBorder="1"/>
    <xf numFmtId="43" fontId="1" fillId="0" borderId="0" xfId="1" applyFont="1" applyAlignment="1">
      <alignment horizontal="center"/>
    </xf>
    <xf numFmtId="43" fontId="3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/>
    </xf>
    <xf numFmtId="43" fontId="0" fillId="0" borderId="0" xfId="1" applyFont="1" applyAlignment="1">
      <alignment horizontal="right"/>
    </xf>
    <xf numFmtId="2" fontId="5" fillId="0" borderId="0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/>
    <xf numFmtId="49" fontId="1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57" sqref="D57"/>
    </sheetView>
  </sheetViews>
  <sheetFormatPr baseColWidth="10" defaultColWidth="11.42578125" defaultRowHeight="15" x14ac:dyDescent="0.25"/>
  <cols>
    <col min="1" max="1" width="10.85546875" customWidth="1"/>
    <col min="2" max="2" width="8.7109375" bestFit="1" customWidth="1"/>
    <col min="3" max="3" width="19.140625" bestFit="1" customWidth="1"/>
    <col min="4" max="4" width="44.85546875" bestFit="1" customWidth="1"/>
    <col min="5" max="5" width="48.42578125" style="2" customWidth="1"/>
    <col min="6" max="6" width="14.140625" style="3" bestFit="1" customWidth="1"/>
    <col min="7" max="7" width="13.85546875" customWidth="1"/>
    <col min="8" max="8" width="14" bestFit="1" customWidth="1"/>
    <col min="9" max="9" width="11.7109375" bestFit="1" customWidth="1"/>
  </cols>
  <sheetData>
    <row r="1" spans="1:9" ht="19.5" customHeight="1" x14ac:dyDescent="0.25">
      <c r="A1" s="24" t="s">
        <v>7</v>
      </c>
      <c r="B1" s="24"/>
      <c r="C1" s="24"/>
      <c r="D1" s="24"/>
      <c r="E1" s="24"/>
      <c r="F1" s="24"/>
      <c r="G1" s="24"/>
      <c r="H1" s="24"/>
    </row>
    <row r="2" spans="1:9" ht="19.5" customHeight="1" x14ac:dyDescent="0.25">
      <c r="A2" s="24" t="s">
        <v>8</v>
      </c>
      <c r="B2" s="24"/>
      <c r="C2" s="24"/>
      <c r="D2" s="24"/>
      <c r="E2" s="24"/>
      <c r="F2" s="24"/>
      <c r="G2" s="24"/>
      <c r="H2" s="24"/>
    </row>
    <row r="3" spans="1:9" ht="18" customHeight="1" x14ac:dyDescent="0.25">
      <c r="A3" s="24" t="s">
        <v>9</v>
      </c>
      <c r="B3" s="24"/>
      <c r="C3" s="24"/>
      <c r="D3" s="24"/>
      <c r="E3" s="24"/>
      <c r="F3" s="24"/>
      <c r="G3" s="24"/>
      <c r="H3" s="24"/>
    </row>
    <row r="4" spans="1:9" x14ac:dyDescent="0.25">
      <c r="A4" s="25" t="s">
        <v>10</v>
      </c>
      <c r="B4" s="25"/>
      <c r="C4" s="25"/>
      <c r="D4" s="25"/>
      <c r="E4" s="25"/>
      <c r="F4" s="25"/>
      <c r="G4" s="25"/>
      <c r="H4" s="25"/>
    </row>
    <row r="5" spans="1:9" x14ac:dyDescent="0.25">
      <c r="A5" s="25" t="s">
        <v>11</v>
      </c>
      <c r="B5" s="25"/>
      <c r="C5" s="25"/>
      <c r="D5" s="25"/>
      <c r="E5" s="25"/>
      <c r="F5" s="25"/>
      <c r="G5" s="25"/>
      <c r="H5" s="25"/>
    </row>
    <row r="6" spans="1:9" x14ac:dyDescent="0.25">
      <c r="D6" t="s">
        <v>12</v>
      </c>
    </row>
    <row r="7" spans="1:9" s="10" customFormat="1" ht="12.75" x14ac:dyDescent="0.2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6" t="s">
        <v>4</v>
      </c>
      <c r="G7" s="8" t="s">
        <v>5</v>
      </c>
      <c r="H7" s="8" t="s">
        <v>6</v>
      </c>
      <c r="I7" s="1"/>
    </row>
    <row r="8" spans="1:9" ht="18" customHeight="1" x14ac:dyDescent="0.25">
      <c r="A8" s="11">
        <v>44564</v>
      </c>
      <c r="B8" s="9"/>
      <c r="C8" s="9" t="s">
        <v>123</v>
      </c>
      <c r="D8" s="9" t="s">
        <v>72</v>
      </c>
      <c r="E8" s="16" t="s">
        <v>15</v>
      </c>
      <c r="F8" s="22">
        <v>4000</v>
      </c>
      <c r="G8" s="14">
        <v>0</v>
      </c>
      <c r="H8" s="18">
        <f>+F8-G8</f>
        <v>4000</v>
      </c>
    </row>
    <row r="9" spans="1:9" ht="18" customHeight="1" x14ac:dyDescent="0.25">
      <c r="A9" s="11">
        <v>44565</v>
      </c>
      <c r="B9" s="9">
        <v>12825</v>
      </c>
      <c r="C9" s="9"/>
      <c r="D9" s="9" t="s">
        <v>73</v>
      </c>
      <c r="E9" s="16" t="s">
        <v>65</v>
      </c>
      <c r="F9" s="22"/>
      <c r="G9" s="14">
        <v>43844.02</v>
      </c>
      <c r="H9" s="19">
        <f t="shared" ref="H9:H38" si="0">+H8+F9-G9</f>
        <v>-39844.019999999997</v>
      </c>
    </row>
    <row r="10" spans="1:9" ht="18" customHeight="1" x14ac:dyDescent="0.25">
      <c r="A10" s="11">
        <v>44565</v>
      </c>
      <c r="B10" s="9"/>
      <c r="C10" s="9" t="s">
        <v>121</v>
      </c>
      <c r="D10" s="9" t="s">
        <v>74</v>
      </c>
      <c r="E10" s="16" t="s">
        <v>15</v>
      </c>
      <c r="F10" s="22">
        <v>4414</v>
      </c>
      <c r="G10" s="14">
        <v>0</v>
      </c>
      <c r="H10" s="19">
        <f t="shared" si="0"/>
        <v>-35430.019999999997</v>
      </c>
    </row>
    <row r="11" spans="1:9" ht="18" customHeight="1" x14ac:dyDescent="0.25">
      <c r="A11" s="11">
        <v>44565</v>
      </c>
      <c r="B11" s="9"/>
      <c r="C11" s="9" t="s">
        <v>122</v>
      </c>
      <c r="D11" s="9" t="s">
        <v>17</v>
      </c>
      <c r="E11" s="16" t="s">
        <v>15</v>
      </c>
      <c r="F11" s="22">
        <v>78221.100000000006</v>
      </c>
      <c r="G11" s="14">
        <v>0</v>
      </c>
      <c r="H11" s="19">
        <f t="shared" si="0"/>
        <v>42791.080000000009</v>
      </c>
    </row>
    <row r="12" spans="1:9" ht="18" customHeight="1" x14ac:dyDescent="0.25">
      <c r="A12" s="11">
        <v>44566</v>
      </c>
      <c r="B12" s="9"/>
      <c r="C12" s="9" t="s">
        <v>118</v>
      </c>
      <c r="D12" s="16" t="s">
        <v>17</v>
      </c>
      <c r="E12" s="16" t="s">
        <v>15</v>
      </c>
      <c r="F12" s="14">
        <v>151890</v>
      </c>
      <c r="G12" s="18">
        <v>0</v>
      </c>
      <c r="H12" s="19">
        <f t="shared" si="0"/>
        <v>194681.08000000002</v>
      </c>
    </row>
    <row r="13" spans="1:9" ht="18" customHeight="1" x14ac:dyDescent="0.25">
      <c r="A13" s="11">
        <v>44566</v>
      </c>
      <c r="B13" s="9"/>
      <c r="C13" s="9" t="s">
        <v>119</v>
      </c>
      <c r="D13" s="16" t="s">
        <v>139</v>
      </c>
      <c r="E13" s="16" t="s">
        <v>20</v>
      </c>
      <c r="F13" s="14">
        <v>0</v>
      </c>
      <c r="G13" s="18">
        <v>2041.27</v>
      </c>
      <c r="H13" s="19">
        <f t="shared" si="0"/>
        <v>192639.81000000003</v>
      </c>
    </row>
    <row r="14" spans="1:9" ht="18" customHeight="1" x14ac:dyDescent="0.25">
      <c r="A14" s="11">
        <v>44566</v>
      </c>
      <c r="B14" s="9"/>
      <c r="C14" s="9" t="s">
        <v>120</v>
      </c>
      <c r="D14" s="16" t="s">
        <v>140</v>
      </c>
      <c r="E14" s="16" t="s">
        <v>20</v>
      </c>
      <c r="F14" s="14">
        <v>0</v>
      </c>
      <c r="G14" s="18">
        <v>498.75</v>
      </c>
      <c r="H14" s="19">
        <f t="shared" si="0"/>
        <v>192141.06000000003</v>
      </c>
    </row>
    <row r="15" spans="1:9" ht="18" customHeight="1" x14ac:dyDescent="0.25">
      <c r="A15" s="11">
        <v>44567</v>
      </c>
      <c r="B15" s="9">
        <v>12826</v>
      </c>
      <c r="C15" s="9"/>
      <c r="D15" s="9" t="s">
        <v>75</v>
      </c>
      <c r="E15" s="16" t="s">
        <v>76</v>
      </c>
      <c r="F15" s="22"/>
      <c r="G15" s="14">
        <v>1324275.1599999999</v>
      </c>
      <c r="H15" s="19">
        <f t="shared" si="0"/>
        <v>-1132134.0999999999</v>
      </c>
    </row>
    <row r="16" spans="1:9" ht="18" customHeight="1" x14ac:dyDescent="0.25">
      <c r="A16" s="11">
        <v>44567</v>
      </c>
      <c r="B16" s="9">
        <v>12827</v>
      </c>
      <c r="C16" s="9"/>
      <c r="D16" s="9" t="s">
        <v>18</v>
      </c>
      <c r="E16" s="16" t="s">
        <v>77</v>
      </c>
      <c r="F16" s="22"/>
      <c r="G16" s="14">
        <v>4496510.3499999996</v>
      </c>
      <c r="H16" s="19">
        <f t="shared" si="0"/>
        <v>-5628644.4499999993</v>
      </c>
    </row>
    <row r="17" spans="1:8" ht="18" customHeight="1" x14ac:dyDescent="0.25">
      <c r="A17" s="11">
        <v>44567</v>
      </c>
      <c r="B17" s="9"/>
      <c r="C17" s="9" t="s">
        <v>113</v>
      </c>
      <c r="D17" s="16" t="s">
        <v>23</v>
      </c>
      <c r="E17" s="16" t="s">
        <v>20</v>
      </c>
      <c r="F17" s="14">
        <v>0</v>
      </c>
      <c r="G17" s="18">
        <v>10.86</v>
      </c>
      <c r="H17" s="19">
        <f t="shared" si="0"/>
        <v>-5628655.3099999996</v>
      </c>
    </row>
    <row r="18" spans="1:8" ht="18" customHeight="1" x14ac:dyDescent="0.25">
      <c r="A18" s="11">
        <v>44567</v>
      </c>
      <c r="B18" s="9"/>
      <c r="C18" s="9" t="s">
        <v>114</v>
      </c>
      <c r="D18" s="16" t="s">
        <v>136</v>
      </c>
      <c r="E18" s="16" t="s">
        <v>78</v>
      </c>
      <c r="F18" s="14">
        <v>0</v>
      </c>
      <c r="G18" s="18">
        <v>7240</v>
      </c>
      <c r="H18" s="19">
        <f t="shared" si="0"/>
        <v>-5635895.3099999996</v>
      </c>
    </row>
    <row r="19" spans="1:8" ht="18" customHeight="1" x14ac:dyDescent="0.25">
      <c r="A19" s="11">
        <v>44567</v>
      </c>
      <c r="B19" s="9"/>
      <c r="C19" s="9" t="s">
        <v>115</v>
      </c>
      <c r="D19" s="16" t="s">
        <v>19</v>
      </c>
      <c r="E19" s="16" t="s">
        <v>15</v>
      </c>
      <c r="F19" s="14">
        <v>3311</v>
      </c>
      <c r="G19" s="18">
        <v>0</v>
      </c>
      <c r="H19" s="19">
        <f t="shared" si="0"/>
        <v>-5632584.3099999996</v>
      </c>
    </row>
    <row r="20" spans="1:8" ht="18" customHeight="1" x14ac:dyDescent="0.25">
      <c r="A20" s="11">
        <v>44567</v>
      </c>
      <c r="B20" s="9"/>
      <c r="C20" s="9" t="s">
        <v>116</v>
      </c>
      <c r="D20" s="9" t="s">
        <v>137</v>
      </c>
      <c r="E20" s="16" t="s">
        <v>20</v>
      </c>
      <c r="F20" s="22">
        <v>0</v>
      </c>
      <c r="G20" s="14">
        <v>65.77</v>
      </c>
      <c r="H20" s="19">
        <f t="shared" si="0"/>
        <v>-5632650.0799999991</v>
      </c>
    </row>
    <row r="21" spans="1:8" ht="18" customHeight="1" x14ac:dyDescent="0.25">
      <c r="A21" s="11">
        <v>44567</v>
      </c>
      <c r="B21" s="9"/>
      <c r="C21" s="9" t="s">
        <v>117</v>
      </c>
      <c r="D21" s="16" t="s">
        <v>138</v>
      </c>
      <c r="E21" s="16" t="s">
        <v>20</v>
      </c>
      <c r="F21" s="14">
        <v>0</v>
      </c>
      <c r="G21" s="18">
        <v>26.16</v>
      </c>
      <c r="H21" s="19">
        <f t="shared" si="0"/>
        <v>-5632676.2399999993</v>
      </c>
    </row>
    <row r="22" spans="1:8" ht="18" customHeight="1" x14ac:dyDescent="0.25">
      <c r="A22" s="11">
        <v>44568</v>
      </c>
      <c r="B22" s="9">
        <v>12828</v>
      </c>
      <c r="C22" s="9"/>
      <c r="D22" s="16" t="s">
        <v>79</v>
      </c>
      <c r="E22" s="16" t="s">
        <v>80</v>
      </c>
      <c r="F22" s="14"/>
      <c r="G22" s="18">
        <v>1433335.18</v>
      </c>
      <c r="H22" s="19">
        <f t="shared" si="0"/>
        <v>-7066011.419999999</v>
      </c>
    </row>
    <row r="23" spans="1:8" ht="18" customHeight="1" x14ac:dyDescent="0.25">
      <c r="A23" s="11">
        <v>44568</v>
      </c>
      <c r="B23" s="9">
        <v>12829</v>
      </c>
      <c r="C23" s="9"/>
      <c r="D23" s="16" t="s">
        <v>81</v>
      </c>
      <c r="E23" s="16" t="s">
        <v>82</v>
      </c>
      <c r="F23" s="14"/>
      <c r="G23" s="18">
        <v>382523.75</v>
      </c>
      <c r="H23" s="19">
        <f t="shared" si="0"/>
        <v>-7448535.169999999</v>
      </c>
    </row>
    <row r="24" spans="1:8" ht="18" customHeight="1" x14ac:dyDescent="0.25">
      <c r="A24" s="11">
        <v>44568</v>
      </c>
      <c r="B24" s="9"/>
      <c r="C24" s="9" t="s">
        <v>109</v>
      </c>
      <c r="D24" s="16" t="s">
        <v>132</v>
      </c>
      <c r="E24" s="16" t="s">
        <v>20</v>
      </c>
      <c r="F24" s="14">
        <v>0</v>
      </c>
      <c r="G24" s="18">
        <v>382.19</v>
      </c>
      <c r="H24" s="19">
        <f t="shared" si="0"/>
        <v>-7448917.3599999994</v>
      </c>
    </row>
    <row r="25" spans="1:8" ht="18" customHeight="1" x14ac:dyDescent="0.25">
      <c r="A25" s="11">
        <v>44568</v>
      </c>
      <c r="B25" s="9"/>
      <c r="C25" s="9" t="s">
        <v>110</v>
      </c>
      <c r="D25" s="16" t="s">
        <v>133</v>
      </c>
      <c r="E25" s="16" t="s">
        <v>20</v>
      </c>
      <c r="F25" s="14">
        <v>0</v>
      </c>
      <c r="G25" s="18">
        <v>101.96</v>
      </c>
      <c r="H25" s="19">
        <f t="shared" si="0"/>
        <v>-7449019.3199999994</v>
      </c>
    </row>
    <row r="26" spans="1:8" ht="18" customHeight="1" x14ac:dyDescent="0.25">
      <c r="A26" s="11">
        <v>44568</v>
      </c>
      <c r="B26" s="9"/>
      <c r="C26" s="9" t="s">
        <v>111</v>
      </c>
      <c r="D26" s="16" t="s">
        <v>134</v>
      </c>
      <c r="E26" s="16" t="s">
        <v>20</v>
      </c>
      <c r="F26" s="14">
        <v>0</v>
      </c>
      <c r="G26" s="18">
        <v>84.75</v>
      </c>
      <c r="H26" s="19">
        <f t="shared" si="0"/>
        <v>-7449104.0699999994</v>
      </c>
    </row>
    <row r="27" spans="1:8" ht="18" customHeight="1" x14ac:dyDescent="0.25">
      <c r="A27" s="11">
        <v>44568</v>
      </c>
      <c r="B27" s="9"/>
      <c r="C27" s="9" t="s">
        <v>112</v>
      </c>
      <c r="D27" s="16" t="s">
        <v>135</v>
      </c>
      <c r="E27" s="16" t="s">
        <v>20</v>
      </c>
      <c r="F27" s="14">
        <v>0</v>
      </c>
      <c r="G27" s="18">
        <v>63.99</v>
      </c>
      <c r="H27" s="19">
        <f t="shared" si="0"/>
        <v>-7449168.0599999996</v>
      </c>
    </row>
    <row r="28" spans="1:8" ht="18" customHeight="1" x14ac:dyDescent="0.25">
      <c r="A28" s="11">
        <v>44572</v>
      </c>
      <c r="B28" s="9"/>
      <c r="C28" s="9" t="s">
        <v>108</v>
      </c>
      <c r="D28" s="16" t="s">
        <v>131</v>
      </c>
      <c r="E28" s="16" t="s">
        <v>20</v>
      </c>
      <c r="F28" s="14">
        <v>0</v>
      </c>
      <c r="G28" s="18">
        <v>89.73</v>
      </c>
      <c r="H28" s="19">
        <f t="shared" si="0"/>
        <v>-7449257.79</v>
      </c>
    </row>
    <row r="29" spans="1:8" ht="18" customHeight="1" x14ac:dyDescent="0.25">
      <c r="A29" s="11">
        <v>44574</v>
      </c>
      <c r="B29" s="9"/>
      <c r="C29" s="9" t="s">
        <v>107</v>
      </c>
      <c r="D29" s="9" t="s">
        <v>130</v>
      </c>
      <c r="E29" s="16" t="s">
        <v>20</v>
      </c>
      <c r="F29" s="22">
        <v>0</v>
      </c>
      <c r="G29" s="14">
        <v>8.6199999999999992</v>
      </c>
      <c r="H29" s="19">
        <f t="shared" si="0"/>
        <v>-7449266.4100000001</v>
      </c>
    </row>
    <row r="30" spans="1:8" ht="18" customHeight="1" x14ac:dyDescent="0.25">
      <c r="A30" s="11">
        <v>44575</v>
      </c>
      <c r="B30" s="9"/>
      <c r="C30" s="9" t="s">
        <v>106</v>
      </c>
      <c r="D30" s="16" t="s">
        <v>83</v>
      </c>
      <c r="E30" s="16" t="s">
        <v>15</v>
      </c>
      <c r="F30" s="14">
        <v>2000</v>
      </c>
      <c r="G30" s="18">
        <v>0</v>
      </c>
      <c r="H30" s="19">
        <f t="shared" si="0"/>
        <v>-7447266.4100000001</v>
      </c>
    </row>
    <row r="31" spans="1:8" ht="18" customHeight="1" x14ac:dyDescent="0.25">
      <c r="A31" s="11">
        <v>44578</v>
      </c>
      <c r="B31" s="9">
        <v>12830</v>
      </c>
      <c r="C31" s="9"/>
      <c r="D31" s="9" t="s">
        <v>16</v>
      </c>
      <c r="E31" s="16" t="s">
        <v>16</v>
      </c>
      <c r="F31" s="22"/>
      <c r="G31" s="14">
        <v>0</v>
      </c>
      <c r="H31" s="19">
        <f t="shared" si="0"/>
        <v>-7447266.4100000001</v>
      </c>
    </row>
    <row r="32" spans="1:8" ht="18" customHeight="1" x14ac:dyDescent="0.25">
      <c r="A32" s="11">
        <v>44578</v>
      </c>
      <c r="B32" s="9">
        <v>12831</v>
      </c>
      <c r="C32" s="9"/>
      <c r="D32" s="16" t="s">
        <v>18</v>
      </c>
      <c r="E32" s="16" t="s">
        <v>85</v>
      </c>
      <c r="F32" s="14"/>
      <c r="G32" s="18">
        <v>975290.05</v>
      </c>
      <c r="H32" s="19">
        <f t="shared" si="0"/>
        <v>-8422556.4600000009</v>
      </c>
    </row>
    <row r="33" spans="1:8" ht="18" customHeight="1" x14ac:dyDescent="0.25">
      <c r="A33" s="11">
        <v>44578</v>
      </c>
      <c r="B33" s="9"/>
      <c r="C33" s="9" t="s">
        <v>105</v>
      </c>
      <c r="D33" s="16" t="s">
        <v>129</v>
      </c>
      <c r="E33" s="16" t="s">
        <v>20</v>
      </c>
      <c r="F33" s="14">
        <v>0</v>
      </c>
      <c r="G33" s="18">
        <v>27.71</v>
      </c>
      <c r="H33" s="19">
        <f t="shared" si="0"/>
        <v>-8422584.1700000018</v>
      </c>
    </row>
    <row r="34" spans="1:8" ht="18" customHeight="1" x14ac:dyDescent="0.25">
      <c r="A34" s="11">
        <v>44579</v>
      </c>
      <c r="B34" s="9">
        <v>12832</v>
      </c>
      <c r="C34" s="9"/>
      <c r="D34" s="9" t="s">
        <v>86</v>
      </c>
      <c r="E34" s="16" t="s">
        <v>87</v>
      </c>
      <c r="F34" s="22"/>
      <c r="G34" s="14">
        <v>1331704.44</v>
      </c>
      <c r="H34" s="19">
        <f t="shared" si="0"/>
        <v>-9754288.6100000013</v>
      </c>
    </row>
    <row r="35" spans="1:8" ht="18" customHeight="1" x14ac:dyDescent="0.25">
      <c r="A35" s="11">
        <v>44581</v>
      </c>
      <c r="B35" s="9"/>
      <c r="C35" s="9" t="s">
        <v>100</v>
      </c>
      <c r="D35" s="9" t="s">
        <v>84</v>
      </c>
      <c r="E35" s="16" t="s">
        <v>15</v>
      </c>
      <c r="F35" s="22">
        <v>675</v>
      </c>
      <c r="G35" s="14">
        <v>0</v>
      </c>
      <c r="H35" s="19">
        <f t="shared" si="0"/>
        <v>-9753613.6100000013</v>
      </c>
    </row>
    <row r="36" spans="1:8" ht="18" customHeight="1" x14ac:dyDescent="0.25">
      <c r="A36" s="11">
        <v>44581</v>
      </c>
      <c r="B36" s="9"/>
      <c r="C36" s="9" t="s">
        <v>101</v>
      </c>
      <c r="D36" s="9" t="s">
        <v>125</v>
      </c>
      <c r="E36" s="16" t="s">
        <v>20</v>
      </c>
      <c r="F36" s="22">
        <v>0</v>
      </c>
      <c r="G36" s="14">
        <v>6744.77</v>
      </c>
      <c r="H36" s="19">
        <f t="shared" si="0"/>
        <v>-9760358.3800000008</v>
      </c>
    </row>
    <row r="37" spans="1:8" ht="18" customHeight="1" x14ac:dyDescent="0.25">
      <c r="A37" s="11">
        <v>44581</v>
      </c>
      <c r="B37" s="9"/>
      <c r="C37" s="9" t="s">
        <v>102</v>
      </c>
      <c r="D37" s="9" t="s">
        <v>126</v>
      </c>
      <c r="E37" s="16" t="s">
        <v>20</v>
      </c>
      <c r="F37" s="22">
        <v>0</v>
      </c>
      <c r="G37" s="14">
        <v>2150</v>
      </c>
      <c r="H37" s="19">
        <f t="shared" si="0"/>
        <v>-9762508.3800000008</v>
      </c>
    </row>
    <row r="38" spans="1:8" ht="18" customHeight="1" x14ac:dyDescent="0.25">
      <c r="A38" s="11">
        <v>44581</v>
      </c>
      <c r="B38" s="9"/>
      <c r="C38" s="9" t="s">
        <v>103</v>
      </c>
      <c r="D38" s="9" t="s">
        <v>127</v>
      </c>
      <c r="E38" s="16" t="s">
        <v>20</v>
      </c>
      <c r="F38" s="22">
        <v>0</v>
      </c>
      <c r="G38" s="14">
        <v>1986.41</v>
      </c>
      <c r="H38" s="19">
        <f t="shared" si="0"/>
        <v>-9764494.790000001</v>
      </c>
    </row>
    <row r="39" spans="1:8" ht="18" customHeight="1" x14ac:dyDescent="0.25">
      <c r="A39" s="11">
        <v>44581</v>
      </c>
      <c r="B39" s="9"/>
      <c r="C39" s="9" t="s">
        <v>104</v>
      </c>
      <c r="D39" s="16" t="s">
        <v>128</v>
      </c>
      <c r="E39" s="16" t="s">
        <v>20</v>
      </c>
      <c r="F39" s="14">
        <v>0</v>
      </c>
      <c r="G39" s="18">
        <v>573.79</v>
      </c>
      <c r="H39" s="19">
        <f t="shared" ref="H39:H56" si="1">+H38+F39-G39</f>
        <v>-9765068.5800000001</v>
      </c>
    </row>
    <row r="40" spans="1:8" ht="18" customHeight="1" x14ac:dyDescent="0.25">
      <c r="A40" s="11">
        <v>44585</v>
      </c>
      <c r="B40" s="9">
        <v>12833</v>
      </c>
      <c r="C40" s="9"/>
      <c r="D40" s="9" t="s">
        <v>16</v>
      </c>
      <c r="E40" s="16" t="s">
        <v>16</v>
      </c>
      <c r="F40" s="22"/>
      <c r="G40" s="14">
        <v>0</v>
      </c>
      <c r="H40" s="19">
        <f t="shared" si="1"/>
        <v>-9765068.5800000001</v>
      </c>
    </row>
    <row r="41" spans="1:8" ht="18" customHeight="1" x14ac:dyDescent="0.25">
      <c r="A41" s="11">
        <v>44585</v>
      </c>
      <c r="B41" s="9">
        <v>12834</v>
      </c>
      <c r="C41" s="9"/>
      <c r="D41" s="16" t="s">
        <v>16</v>
      </c>
      <c r="E41" s="16" t="s">
        <v>16</v>
      </c>
      <c r="F41" s="14"/>
      <c r="G41" s="18">
        <v>0</v>
      </c>
      <c r="H41" s="19">
        <f t="shared" si="1"/>
        <v>-9765068.5800000001</v>
      </c>
    </row>
    <row r="42" spans="1:8" ht="18" customHeight="1" x14ac:dyDescent="0.25">
      <c r="A42" s="11">
        <v>44586</v>
      </c>
      <c r="B42" s="9">
        <v>12835</v>
      </c>
      <c r="C42" s="9"/>
      <c r="D42" s="9" t="s">
        <v>16</v>
      </c>
      <c r="E42" s="16" t="s">
        <v>16</v>
      </c>
      <c r="F42" s="22"/>
      <c r="G42" s="14">
        <v>0</v>
      </c>
      <c r="H42" s="19">
        <f t="shared" si="1"/>
        <v>-9765068.5800000001</v>
      </c>
    </row>
    <row r="43" spans="1:8" ht="18" customHeight="1" x14ac:dyDescent="0.25">
      <c r="A43" s="11">
        <v>44586</v>
      </c>
      <c r="B43" s="9"/>
      <c r="C43" s="9" t="s">
        <v>97</v>
      </c>
      <c r="D43" s="9" t="s">
        <v>88</v>
      </c>
      <c r="E43" s="16" t="s">
        <v>15</v>
      </c>
      <c r="F43" s="22">
        <v>750</v>
      </c>
      <c r="G43" s="14">
        <v>0</v>
      </c>
      <c r="H43" s="19">
        <f t="shared" si="1"/>
        <v>-9764318.5800000001</v>
      </c>
    </row>
    <row r="44" spans="1:8" ht="18" customHeight="1" x14ac:dyDescent="0.25">
      <c r="A44" s="11">
        <v>44586</v>
      </c>
      <c r="B44" s="9"/>
      <c r="C44" s="9" t="s">
        <v>98</v>
      </c>
      <c r="D44" s="9" t="s">
        <v>89</v>
      </c>
      <c r="E44" s="16" t="s">
        <v>15</v>
      </c>
      <c r="F44" s="22">
        <v>6000</v>
      </c>
      <c r="G44" s="14">
        <v>0</v>
      </c>
      <c r="H44" s="19">
        <f t="shared" si="1"/>
        <v>-9758318.5800000001</v>
      </c>
    </row>
    <row r="45" spans="1:8" ht="18" customHeight="1" x14ac:dyDescent="0.25">
      <c r="A45" s="11">
        <v>44586</v>
      </c>
      <c r="B45" s="9"/>
      <c r="C45" s="9" t="s">
        <v>99</v>
      </c>
      <c r="D45" s="9" t="s">
        <v>124</v>
      </c>
      <c r="E45" s="16" t="s">
        <v>20</v>
      </c>
      <c r="F45" s="22">
        <v>0</v>
      </c>
      <c r="G45" s="14">
        <v>25.2</v>
      </c>
      <c r="H45" s="19">
        <f t="shared" si="1"/>
        <v>-9758343.7799999993</v>
      </c>
    </row>
    <row r="46" spans="1:8" ht="18" customHeight="1" x14ac:dyDescent="0.25">
      <c r="A46" s="11">
        <v>44587</v>
      </c>
      <c r="B46" s="9">
        <v>12836</v>
      </c>
      <c r="C46" s="9"/>
      <c r="D46" s="9" t="s">
        <v>66</v>
      </c>
      <c r="E46" s="16" t="s">
        <v>90</v>
      </c>
      <c r="F46" s="22"/>
      <c r="G46" s="14">
        <v>2754858.4</v>
      </c>
      <c r="H46" s="19">
        <f t="shared" si="1"/>
        <v>-12513202.18</v>
      </c>
    </row>
    <row r="47" spans="1:8" ht="18" customHeight="1" x14ac:dyDescent="0.25">
      <c r="A47" s="11">
        <v>44587</v>
      </c>
      <c r="B47" s="9">
        <v>12837</v>
      </c>
      <c r="C47" s="9"/>
      <c r="D47" s="16" t="s">
        <v>16</v>
      </c>
      <c r="E47" s="16" t="s">
        <v>16</v>
      </c>
      <c r="F47" s="14"/>
      <c r="G47" s="18">
        <v>0</v>
      </c>
      <c r="H47" s="19">
        <f t="shared" si="1"/>
        <v>-12513202.18</v>
      </c>
    </row>
    <row r="48" spans="1:8" ht="18" customHeight="1" x14ac:dyDescent="0.25">
      <c r="A48" s="11">
        <v>44587</v>
      </c>
      <c r="B48" s="9">
        <v>12838</v>
      </c>
      <c r="C48" s="9"/>
      <c r="D48" s="9" t="s">
        <v>16</v>
      </c>
      <c r="E48" s="16" t="s">
        <v>16</v>
      </c>
      <c r="F48" s="22"/>
      <c r="G48" s="14">
        <v>0</v>
      </c>
      <c r="H48" s="19">
        <f t="shared" si="1"/>
        <v>-12513202.18</v>
      </c>
    </row>
    <row r="49" spans="1:8" ht="18" customHeight="1" x14ac:dyDescent="0.25">
      <c r="A49" s="11">
        <v>44587</v>
      </c>
      <c r="B49" s="9">
        <v>12839</v>
      </c>
      <c r="C49" s="9"/>
      <c r="D49" s="9" t="s">
        <v>16</v>
      </c>
      <c r="E49" s="16" t="s">
        <v>16</v>
      </c>
      <c r="F49" s="22"/>
      <c r="G49" s="14">
        <v>0</v>
      </c>
      <c r="H49" s="19">
        <f t="shared" si="1"/>
        <v>-12513202.18</v>
      </c>
    </row>
    <row r="50" spans="1:8" ht="18" customHeight="1" x14ac:dyDescent="0.25">
      <c r="A50" s="11">
        <v>44587</v>
      </c>
      <c r="B50" s="9">
        <v>12840</v>
      </c>
      <c r="C50" s="9"/>
      <c r="D50" s="9" t="s">
        <v>67</v>
      </c>
      <c r="E50" s="16" t="s">
        <v>91</v>
      </c>
      <c r="F50" s="22"/>
      <c r="G50" s="14">
        <v>136527.82</v>
      </c>
      <c r="H50" s="19">
        <f t="shared" si="1"/>
        <v>-12649730</v>
      </c>
    </row>
    <row r="51" spans="1:8" ht="18" customHeight="1" x14ac:dyDescent="0.25">
      <c r="A51" s="11">
        <v>44587</v>
      </c>
      <c r="B51" s="9"/>
      <c r="C51" s="9" t="s">
        <v>95</v>
      </c>
      <c r="D51" s="16" t="s">
        <v>59</v>
      </c>
      <c r="E51" s="16" t="s">
        <v>15</v>
      </c>
      <c r="F51" s="14">
        <v>9437</v>
      </c>
      <c r="G51" s="18">
        <v>0</v>
      </c>
      <c r="H51" s="19">
        <f t="shared" si="1"/>
        <v>-12640293</v>
      </c>
    </row>
    <row r="52" spans="1:8" ht="18" customHeight="1" x14ac:dyDescent="0.25">
      <c r="A52" s="11">
        <v>44587</v>
      </c>
      <c r="B52" s="9"/>
      <c r="C52" s="9" t="s">
        <v>96</v>
      </c>
      <c r="D52" s="16" t="s">
        <v>19</v>
      </c>
      <c r="E52" s="16" t="s">
        <v>15</v>
      </c>
      <c r="F52" s="14">
        <v>3311</v>
      </c>
      <c r="G52" s="18">
        <v>0</v>
      </c>
      <c r="H52" s="19">
        <f t="shared" si="1"/>
        <v>-12636982</v>
      </c>
    </row>
    <row r="53" spans="1:8" ht="18" customHeight="1" x14ac:dyDescent="0.25">
      <c r="A53" s="11">
        <v>44588</v>
      </c>
      <c r="B53" s="9">
        <v>12841</v>
      </c>
      <c r="C53" s="9"/>
      <c r="D53" s="16" t="s">
        <v>60</v>
      </c>
      <c r="E53" s="16" t="s">
        <v>92</v>
      </c>
      <c r="F53" s="14"/>
      <c r="G53" s="18">
        <v>56114.68</v>
      </c>
      <c r="H53" s="19">
        <f t="shared" si="1"/>
        <v>-12693096.68</v>
      </c>
    </row>
    <row r="54" spans="1:8" ht="18" customHeight="1" x14ac:dyDescent="0.25">
      <c r="A54" s="11">
        <v>44588</v>
      </c>
      <c r="B54" s="9">
        <v>12842</v>
      </c>
      <c r="C54" s="9"/>
      <c r="D54" s="9" t="s">
        <v>61</v>
      </c>
      <c r="E54" s="16" t="s">
        <v>92</v>
      </c>
      <c r="F54" s="22"/>
      <c r="G54" s="14">
        <v>47538.45</v>
      </c>
      <c r="H54" s="19">
        <f t="shared" si="1"/>
        <v>-12740635.129999999</v>
      </c>
    </row>
    <row r="55" spans="1:8" ht="18" customHeight="1" x14ac:dyDescent="0.25">
      <c r="A55" s="11">
        <v>44588</v>
      </c>
      <c r="B55" s="9"/>
      <c r="C55" s="9" t="s">
        <v>94</v>
      </c>
      <c r="D55" s="9" t="s">
        <v>25</v>
      </c>
      <c r="E55" s="16" t="s">
        <v>15</v>
      </c>
      <c r="F55" s="22">
        <v>1500</v>
      </c>
      <c r="G55" s="14">
        <v>0</v>
      </c>
      <c r="H55" s="19">
        <f t="shared" si="1"/>
        <v>-12739135.129999999</v>
      </c>
    </row>
    <row r="56" spans="1:8" ht="18" customHeight="1" x14ac:dyDescent="0.25">
      <c r="A56" s="11">
        <v>44592</v>
      </c>
      <c r="B56" s="9"/>
      <c r="C56" s="9" t="s">
        <v>21</v>
      </c>
      <c r="D56" s="9" t="s">
        <v>22</v>
      </c>
      <c r="E56" s="16" t="s">
        <v>20</v>
      </c>
      <c r="F56" s="22">
        <v>0</v>
      </c>
      <c r="G56" s="14">
        <v>175</v>
      </c>
      <c r="H56" s="19">
        <f t="shared" si="1"/>
        <v>-12739310.129999999</v>
      </c>
    </row>
    <row r="57" spans="1:8" x14ac:dyDescent="0.25">
      <c r="G57" s="3"/>
    </row>
    <row r="59" spans="1:8" x14ac:dyDescent="0.25">
      <c r="F59" s="23"/>
      <c r="G59" s="12"/>
    </row>
    <row r="60" spans="1:8" x14ac:dyDescent="0.25">
      <c r="G60" s="3"/>
    </row>
    <row r="61" spans="1:8" x14ac:dyDescent="0.25">
      <c r="G61" s="3"/>
    </row>
  </sheetData>
  <sortState ref="A8:G56">
    <sortCondition ref="A8:A56"/>
  </sortState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13" sqref="E13"/>
    </sheetView>
  </sheetViews>
  <sheetFormatPr baseColWidth="10" defaultColWidth="11.42578125" defaultRowHeight="15" x14ac:dyDescent="0.25"/>
  <cols>
    <col min="2" max="2" width="12" bestFit="1" customWidth="1"/>
    <col min="3" max="3" width="15.7109375" customWidth="1"/>
    <col min="4" max="4" width="38.7109375" style="2" bestFit="1" customWidth="1"/>
    <col min="5" max="5" width="39.85546875" customWidth="1"/>
    <col min="6" max="7" width="13.28515625" style="12" bestFit="1" customWidth="1"/>
    <col min="8" max="8" width="15.140625" style="12" bestFit="1" customWidth="1"/>
  </cols>
  <sheetData>
    <row r="1" spans="1:8" x14ac:dyDescent="0.25">
      <c r="A1" s="24" t="s">
        <v>7</v>
      </c>
      <c r="B1" s="24"/>
      <c r="C1" s="24"/>
      <c r="D1" s="24"/>
      <c r="E1" s="24"/>
      <c r="F1" s="24"/>
      <c r="G1" s="24"/>
      <c r="H1" s="24"/>
    </row>
    <row r="2" spans="1:8" x14ac:dyDescent="0.25">
      <c r="A2" s="24" t="s">
        <v>8</v>
      </c>
      <c r="B2" s="24"/>
      <c r="C2" s="24"/>
      <c r="D2" s="24"/>
      <c r="E2" s="24"/>
      <c r="F2" s="24"/>
      <c r="G2" s="24"/>
      <c r="H2" s="24"/>
    </row>
    <row r="3" spans="1:8" x14ac:dyDescent="0.25">
      <c r="A3" s="24" t="s">
        <v>9</v>
      </c>
      <c r="B3" s="24"/>
      <c r="C3" s="24"/>
      <c r="D3" s="24"/>
      <c r="E3" s="24"/>
      <c r="F3" s="24"/>
      <c r="G3" s="24"/>
      <c r="H3" s="24"/>
    </row>
    <row r="4" spans="1:8" x14ac:dyDescent="0.25">
      <c r="A4" s="25" t="s">
        <v>10</v>
      </c>
      <c r="B4" s="25"/>
      <c r="C4" s="25"/>
      <c r="D4" s="25"/>
      <c r="E4" s="25"/>
      <c r="F4" s="25"/>
      <c r="G4" s="25"/>
      <c r="H4" s="25"/>
    </row>
    <row r="5" spans="1:8" x14ac:dyDescent="0.25">
      <c r="A5" s="25" t="s">
        <v>14</v>
      </c>
      <c r="B5" s="25"/>
      <c r="C5" s="25"/>
      <c r="D5" s="25"/>
      <c r="E5" s="25"/>
      <c r="F5" s="25"/>
      <c r="G5" s="25"/>
      <c r="H5" s="25"/>
    </row>
    <row r="6" spans="1:8" x14ac:dyDescent="0.25">
      <c r="A6" s="4"/>
      <c r="B6" s="4"/>
      <c r="C6" s="4"/>
      <c r="D6" s="15"/>
      <c r="E6" s="7"/>
      <c r="F6" s="13"/>
      <c r="G6" s="20"/>
      <c r="H6" s="20"/>
    </row>
    <row r="7" spans="1:8" x14ac:dyDescent="0.25">
      <c r="A7" s="5" t="s">
        <v>0</v>
      </c>
      <c r="B7" s="5" t="s">
        <v>1</v>
      </c>
      <c r="C7" s="5" t="s">
        <v>13</v>
      </c>
      <c r="D7" s="5" t="s">
        <v>2</v>
      </c>
      <c r="E7" s="5" t="s">
        <v>3</v>
      </c>
      <c r="F7" s="21" t="s">
        <v>4</v>
      </c>
      <c r="G7" s="21" t="s">
        <v>5</v>
      </c>
      <c r="H7" s="21" t="s">
        <v>6</v>
      </c>
    </row>
    <row r="8" spans="1:8" x14ac:dyDescent="0.25">
      <c r="A8" s="11">
        <v>44564</v>
      </c>
      <c r="B8" s="17"/>
      <c r="C8" s="9" t="s">
        <v>160</v>
      </c>
      <c r="D8" s="16" t="s">
        <v>164</v>
      </c>
      <c r="E8" s="16"/>
      <c r="F8" s="14">
        <v>0</v>
      </c>
      <c r="G8" s="14">
        <v>17.64</v>
      </c>
      <c r="H8" s="18">
        <f>+F8-G8</f>
        <v>-17.64</v>
      </c>
    </row>
    <row r="9" spans="1:8" x14ac:dyDescent="0.25">
      <c r="A9" s="11">
        <v>44565</v>
      </c>
      <c r="B9" s="5"/>
      <c r="C9" s="9" t="s">
        <v>158</v>
      </c>
      <c r="D9" s="16" t="s">
        <v>141</v>
      </c>
      <c r="E9" s="16" t="s">
        <v>142</v>
      </c>
      <c r="F9" s="14"/>
      <c r="G9" s="14">
        <v>833881.69</v>
      </c>
      <c r="H9" s="18">
        <f>+F9-G9+H8</f>
        <v>-833899.33</v>
      </c>
    </row>
    <row r="10" spans="1:8" x14ac:dyDescent="0.25">
      <c r="A10" s="11">
        <v>44565</v>
      </c>
      <c r="B10" s="17"/>
      <c r="C10" s="9" t="s">
        <v>157</v>
      </c>
      <c r="D10" s="16" t="s">
        <v>24</v>
      </c>
      <c r="E10" s="16"/>
      <c r="F10" s="14">
        <v>0</v>
      </c>
      <c r="G10" s="14">
        <v>80</v>
      </c>
      <c r="H10" s="18">
        <f>+F10-G10+H9</f>
        <v>-833979.33</v>
      </c>
    </row>
    <row r="11" spans="1:8" x14ac:dyDescent="0.25">
      <c r="A11" s="11">
        <v>44565</v>
      </c>
      <c r="B11" s="17"/>
      <c r="C11" s="9" t="s">
        <v>159</v>
      </c>
      <c r="D11" s="16" t="s">
        <v>163</v>
      </c>
      <c r="E11" s="16"/>
      <c r="F11" s="14">
        <v>0</v>
      </c>
      <c r="G11" s="14">
        <v>14.7</v>
      </c>
      <c r="H11" s="18">
        <f>+F11-G11+H10</f>
        <v>-833994.02999999991</v>
      </c>
    </row>
    <row r="12" spans="1:8" x14ac:dyDescent="0.25">
      <c r="A12" s="11">
        <v>44566</v>
      </c>
      <c r="B12" s="17"/>
      <c r="C12" s="9" t="s">
        <v>156</v>
      </c>
      <c r="D12" s="16" t="s">
        <v>162</v>
      </c>
      <c r="E12" s="16"/>
      <c r="F12" s="14">
        <v>1217458.8400000001</v>
      </c>
      <c r="G12" s="14">
        <v>0</v>
      </c>
      <c r="H12" s="18">
        <f>+F12-G12+H11</f>
        <v>383464.81000000017</v>
      </c>
    </row>
    <row r="13" spans="1:8" x14ac:dyDescent="0.25">
      <c r="A13" s="11">
        <v>44567</v>
      </c>
      <c r="B13" s="17"/>
      <c r="C13" s="9" t="s">
        <v>155</v>
      </c>
      <c r="D13" s="16" t="s">
        <v>143</v>
      </c>
      <c r="E13" s="16"/>
      <c r="F13" s="14">
        <v>6000</v>
      </c>
      <c r="G13" s="14">
        <v>0</v>
      </c>
      <c r="H13" s="18">
        <f>+F13-G13+H12</f>
        <v>389464.81000000017</v>
      </c>
    </row>
    <row r="14" spans="1:8" x14ac:dyDescent="0.25">
      <c r="A14" s="11">
        <v>44568</v>
      </c>
      <c r="B14" s="17"/>
      <c r="C14" s="9" t="s">
        <v>154</v>
      </c>
      <c r="D14" s="16" t="s">
        <v>161</v>
      </c>
      <c r="E14" s="16"/>
      <c r="F14" s="14">
        <v>0</v>
      </c>
      <c r="G14" s="14">
        <v>14.7</v>
      </c>
      <c r="H14" s="18">
        <f>+F14-G14+H13</f>
        <v>389450.11000000016</v>
      </c>
    </row>
    <row r="15" spans="1:8" x14ac:dyDescent="0.25">
      <c r="A15" s="11">
        <v>44573</v>
      </c>
      <c r="B15" s="17"/>
      <c r="C15" s="9" t="s">
        <v>152</v>
      </c>
      <c r="D15" s="16" t="s">
        <v>144</v>
      </c>
      <c r="E15" s="16"/>
      <c r="F15" s="14">
        <v>22819.02</v>
      </c>
      <c r="G15" s="14">
        <v>0</v>
      </c>
      <c r="H15" s="18">
        <f>+F15-G15+H14</f>
        <v>412269.13000000018</v>
      </c>
    </row>
    <row r="16" spans="1:8" x14ac:dyDescent="0.25">
      <c r="A16" s="11">
        <v>44573</v>
      </c>
      <c r="B16" s="17"/>
      <c r="C16" s="9" t="s">
        <v>153</v>
      </c>
      <c r="D16" s="16" t="s">
        <v>144</v>
      </c>
      <c r="E16" s="16"/>
      <c r="F16" s="14">
        <v>46771.18</v>
      </c>
      <c r="G16" s="14">
        <v>0</v>
      </c>
      <c r="H16" s="18">
        <f>+F16-G16+H15</f>
        <v>459040.31000000017</v>
      </c>
    </row>
    <row r="17" spans="1:8" x14ac:dyDescent="0.25">
      <c r="A17" s="11">
        <v>44589</v>
      </c>
      <c r="B17" s="17">
        <v>8663</v>
      </c>
      <c r="C17" s="9"/>
      <c r="D17" s="16" t="s">
        <v>26</v>
      </c>
      <c r="E17" s="16" t="s">
        <v>145</v>
      </c>
      <c r="F17" s="14"/>
      <c r="G17" s="14">
        <v>39200</v>
      </c>
      <c r="H17" s="18">
        <f>+F17-G17+H16</f>
        <v>419840.31000000017</v>
      </c>
    </row>
    <row r="18" spans="1:8" x14ac:dyDescent="0.25">
      <c r="A18" s="11">
        <v>44589</v>
      </c>
      <c r="B18" s="17">
        <v>8664</v>
      </c>
      <c r="C18" s="9"/>
      <c r="D18" s="16" t="s">
        <v>27</v>
      </c>
      <c r="E18" s="16" t="s">
        <v>145</v>
      </c>
      <c r="F18" s="14"/>
      <c r="G18" s="14">
        <v>26460</v>
      </c>
      <c r="H18" s="18">
        <f>+F18-G18+H17</f>
        <v>393380.31000000017</v>
      </c>
    </row>
    <row r="19" spans="1:8" x14ac:dyDescent="0.25">
      <c r="A19" s="11">
        <v>44589</v>
      </c>
      <c r="B19" s="17">
        <v>8665</v>
      </c>
      <c r="C19" s="9"/>
      <c r="D19" s="16" t="s">
        <v>28</v>
      </c>
      <c r="E19" s="16" t="s">
        <v>145</v>
      </c>
      <c r="F19" s="14"/>
      <c r="G19" s="14">
        <v>9800</v>
      </c>
      <c r="H19" s="18">
        <f>+F19-G19+H18</f>
        <v>383580.31000000017</v>
      </c>
    </row>
    <row r="20" spans="1:8" x14ac:dyDescent="0.25">
      <c r="A20" s="11">
        <v>44589</v>
      </c>
      <c r="B20" s="17">
        <v>8666</v>
      </c>
      <c r="C20" s="9"/>
      <c r="D20" s="16" t="s">
        <v>29</v>
      </c>
      <c r="E20" s="16" t="s">
        <v>145</v>
      </c>
      <c r="F20" s="14"/>
      <c r="G20" s="14">
        <v>29400</v>
      </c>
      <c r="H20" s="18">
        <f>+F20-G20+H19</f>
        <v>354180.31000000017</v>
      </c>
    </row>
    <row r="21" spans="1:8" x14ac:dyDescent="0.25">
      <c r="A21" s="11">
        <v>44589</v>
      </c>
      <c r="B21" s="17">
        <v>8667</v>
      </c>
      <c r="C21" s="9"/>
      <c r="D21" s="16" t="s">
        <v>30</v>
      </c>
      <c r="E21" s="16" t="s">
        <v>145</v>
      </c>
      <c r="F21" s="14"/>
      <c r="G21" s="14">
        <v>9800</v>
      </c>
      <c r="H21" s="18">
        <f>+F21-G21+H20</f>
        <v>344380.31000000017</v>
      </c>
    </row>
    <row r="22" spans="1:8" x14ac:dyDescent="0.25">
      <c r="A22" s="11">
        <v>44589</v>
      </c>
      <c r="B22" s="17">
        <v>8668</v>
      </c>
      <c r="C22" s="9"/>
      <c r="D22" s="16" t="s">
        <v>31</v>
      </c>
      <c r="E22" s="16" t="s">
        <v>145</v>
      </c>
      <c r="F22" s="14"/>
      <c r="G22" s="14">
        <v>12740</v>
      </c>
      <c r="H22" s="18">
        <f>+F22-G22+H21</f>
        <v>331640.31000000017</v>
      </c>
    </row>
    <row r="23" spans="1:8" x14ac:dyDescent="0.25">
      <c r="A23" s="11">
        <v>44589</v>
      </c>
      <c r="B23" s="17">
        <v>8669</v>
      </c>
      <c r="C23" s="9"/>
      <c r="D23" s="16" t="s">
        <v>32</v>
      </c>
      <c r="E23" s="16" t="s">
        <v>145</v>
      </c>
      <c r="F23" s="14"/>
      <c r="G23" s="14">
        <v>12740</v>
      </c>
      <c r="H23" s="18">
        <f>+F23-G23+H22</f>
        <v>318900.31000000017</v>
      </c>
    </row>
    <row r="24" spans="1:8" x14ac:dyDescent="0.25">
      <c r="A24" s="11">
        <v>44589</v>
      </c>
      <c r="B24" s="17">
        <v>8670</v>
      </c>
      <c r="C24" s="9"/>
      <c r="D24" s="16" t="s">
        <v>33</v>
      </c>
      <c r="E24" s="16" t="s">
        <v>145</v>
      </c>
      <c r="F24" s="14"/>
      <c r="G24" s="14">
        <v>9800</v>
      </c>
      <c r="H24" s="18">
        <f>+F24-G24+H23</f>
        <v>309100.31000000017</v>
      </c>
    </row>
    <row r="25" spans="1:8" x14ac:dyDescent="0.25">
      <c r="A25" s="11">
        <v>44589</v>
      </c>
      <c r="B25" s="17">
        <v>8671</v>
      </c>
      <c r="C25" s="9"/>
      <c r="D25" s="16" t="s">
        <v>34</v>
      </c>
      <c r="E25" s="16" t="s">
        <v>145</v>
      </c>
      <c r="F25" s="14"/>
      <c r="G25" s="14">
        <v>9800</v>
      </c>
      <c r="H25" s="18">
        <f>+F25-G25+H24</f>
        <v>299300.31000000017</v>
      </c>
    </row>
    <row r="26" spans="1:8" x14ac:dyDescent="0.25">
      <c r="A26" s="11">
        <v>44589</v>
      </c>
      <c r="B26" s="17">
        <v>8672</v>
      </c>
      <c r="C26" s="9"/>
      <c r="D26" s="16" t="s">
        <v>35</v>
      </c>
      <c r="E26" s="16" t="s">
        <v>145</v>
      </c>
      <c r="F26" s="14"/>
      <c r="G26" s="14">
        <v>9800</v>
      </c>
      <c r="H26" s="18">
        <f>+F26-G26+H25</f>
        <v>289500.31000000017</v>
      </c>
    </row>
    <row r="27" spans="1:8" x14ac:dyDescent="0.25">
      <c r="A27" s="11">
        <v>44589</v>
      </c>
      <c r="B27" s="17">
        <v>8673</v>
      </c>
      <c r="C27" s="9"/>
      <c r="D27" s="16" t="s">
        <v>36</v>
      </c>
      <c r="E27" s="16" t="s">
        <v>145</v>
      </c>
      <c r="F27" s="14"/>
      <c r="G27" s="14">
        <v>29400</v>
      </c>
      <c r="H27" s="18">
        <f>+F27-G27+H26</f>
        <v>260100.31000000017</v>
      </c>
    </row>
    <row r="28" spans="1:8" x14ac:dyDescent="0.25">
      <c r="A28" s="11">
        <v>44589</v>
      </c>
      <c r="B28" s="17">
        <v>8674</v>
      </c>
      <c r="C28" s="9"/>
      <c r="D28" s="16" t="s">
        <v>37</v>
      </c>
      <c r="E28" s="16" t="s">
        <v>145</v>
      </c>
      <c r="F28" s="14"/>
      <c r="G28" s="14">
        <v>9800</v>
      </c>
      <c r="H28" s="18">
        <f>+F28-G28+H27</f>
        <v>250300.31000000017</v>
      </c>
    </row>
    <row r="29" spans="1:8" x14ac:dyDescent="0.25">
      <c r="A29" s="11">
        <v>44589</v>
      </c>
      <c r="B29" s="17">
        <v>8675</v>
      </c>
      <c r="C29" s="9"/>
      <c r="D29" s="16" t="s">
        <v>38</v>
      </c>
      <c r="E29" s="16" t="s">
        <v>145</v>
      </c>
      <c r="F29" s="14"/>
      <c r="G29" s="14">
        <v>9800</v>
      </c>
      <c r="H29" s="18">
        <f>+F29-G29+H28</f>
        <v>240500.31000000017</v>
      </c>
    </row>
    <row r="30" spans="1:8" x14ac:dyDescent="0.25">
      <c r="A30" s="11">
        <v>44589</v>
      </c>
      <c r="B30" s="17">
        <v>8676</v>
      </c>
      <c r="C30" s="9"/>
      <c r="D30" s="16" t="s">
        <v>39</v>
      </c>
      <c r="E30" s="16" t="s">
        <v>145</v>
      </c>
      <c r="F30" s="14"/>
      <c r="G30" s="14">
        <v>9800</v>
      </c>
      <c r="H30" s="18">
        <f>+F30-G30+H29</f>
        <v>230700.31000000017</v>
      </c>
    </row>
    <row r="31" spans="1:8" x14ac:dyDescent="0.25">
      <c r="A31" s="11">
        <v>44589</v>
      </c>
      <c r="B31" s="17">
        <v>8677</v>
      </c>
      <c r="C31" s="9"/>
      <c r="D31" s="16" t="s">
        <v>40</v>
      </c>
      <c r="E31" s="16" t="s">
        <v>145</v>
      </c>
      <c r="F31" s="14"/>
      <c r="G31" s="14">
        <v>9800</v>
      </c>
      <c r="H31" s="18">
        <f>+F31-G31+H30</f>
        <v>220900.31000000017</v>
      </c>
    </row>
    <row r="32" spans="1:8" x14ac:dyDescent="0.25">
      <c r="A32" s="11">
        <v>44589</v>
      </c>
      <c r="B32" s="17">
        <v>8678</v>
      </c>
      <c r="C32" s="9"/>
      <c r="D32" s="16" t="s">
        <v>41</v>
      </c>
      <c r="E32" s="16" t="s">
        <v>145</v>
      </c>
      <c r="F32" s="14"/>
      <c r="G32" s="14">
        <v>9800</v>
      </c>
      <c r="H32" s="18">
        <f>+F32-G32+H31</f>
        <v>211100.31000000017</v>
      </c>
    </row>
    <row r="33" spans="1:8" x14ac:dyDescent="0.25">
      <c r="A33" s="11">
        <v>44589</v>
      </c>
      <c r="B33" s="17">
        <v>8679</v>
      </c>
      <c r="C33" s="9"/>
      <c r="D33" s="16" t="s">
        <v>42</v>
      </c>
      <c r="E33" s="16" t="s">
        <v>145</v>
      </c>
      <c r="F33" s="14"/>
      <c r="G33" s="14">
        <v>9800</v>
      </c>
      <c r="H33" s="18">
        <f>+F33-G33+H32</f>
        <v>201300.31000000017</v>
      </c>
    </row>
    <row r="34" spans="1:8" x14ac:dyDescent="0.25">
      <c r="A34" s="11">
        <v>44589</v>
      </c>
      <c r="B34" s="17">
        <v>8680</v>
      </c>
      <c r="C34" s="9"/>
      <c r="D34" s="16" t="s">
        <v>16</v>
      </c>
      <c r="E34" s="16" t="s">
        <v>16</v>
      </c>
      <c r="F34" s="14"/>
      <c r="G34" s="14">
        <v>0</v>
      </c>
      <c r="H34" s="18">
        <f>+F34-G34+H33</f>
        <v>201300.31000000017</v>
      </c>
    </row>
    <row r="35" spans="1:8" x14ac:dyDescent="0.25">
      <c r="A35" s="11">
        <v>44589</v>
      </c>
      <c r="B35" s="17">
        <v>8681</v>
      </c>
      <c r="C35" s="9"/>
      <c r="D35" s="16" t="s">
        <v>43</v>
      </c>
      <c r="E35" s="16" t="s">
        <v>145</v>
      </c>
      <c r="F35" s="14"/>
      <c r="G35" s="14">
        <v>9800</v>
      </c>
      <c r="H35" s="18">
        <f>+F35-G35+H34</f>
        <v>191500.31000000017</v>
      </c>
    </row>
    <row r="36" spans="1:8" x14ac:dyDescent="0.25">
      <c r="A36" s="11">
        <v>44589</v>
      </c>
      <c r="B36" s="17">
        <v>8682</v>
      </c>
      <c r="C36" s="9"/>
      <c r="D36" s="16" t="s">
        <v>44</v>
      </c>
      <c r="E36" s="16" t="s">
        <v>145</v>
      </c>
      <c r="F36" s="14"/>
      <c r="G36" s="14">
        <v>9800</v>
      </c>
      <c r="H36" s="18">
        <f>+F36-G36+H35</f>
        <v>181700.31000000017</v>
      </c>
    </row>
    <row r="37" spans="1:8" x14ac:dyDescent="0.25">
      <c r="A37" s="11">
        <v>44589</v>
      </c>
      <c r="B37" s="17">
        <v>8683</v>
      </c>
      <c r="C37" s="9"/>
      <c r="D37" s="16" t="s">
        <v>45</v>
      </c>
      <c r="E37" s="16" t="s">
        <v>145</v>
      </c>
      <c r="F37" s="14"/>
      <c r="G37" s="14">
        <v>9800</v>
      </c>
      <c r="H37" s="18">
        <f>+F37-G37+H36</f>
        <v>171900.31000000017</v>
      </c>
    </row>
    <row r="38" spans="1:8" x14ac:dyDescent="0.25">
      <c r="A38" s="11">
        <v>44589</v>
      </c>
      <c r="B38" s="17">
        <v>8684</v>
      </c>
      <c r="C38" s="9"/>
      <c r="D38" s="16" t="s">
        <v>46</v>
      </c>
      <c r="E38" s="16" t="s">
        <v>145</v>
      </c>
      <c r="F38" s="14"/>
      <c r="G38" s="14">
        <v>11760</v>
      </c>
      <c r="H38" s="18">
        <f>+F38-G38+H37</f>
        <v>160140.31000000017</v>
      </c>
    </row>
    <row r="39" spans="1:8" x14ac:dyDescent="0.25">
      <c r="A39" s="11">
        <v>44589</v>
      </c>
      <c r="B39" s="17">
        <v>8685</v>
      </c>
      <c r="C39" s="9"/>
      <c r="D39" s="16" t="s">
        <v>47</v>
      </c>
      <c r="E39" s="16" t="s">
        <v>145</v>
      </c>
      <c r="F39" s="14"/>
      <c r="G39" s="14">
        <v>9800</v>
      </c>
      <c r="H39" s="18">
        <f>+F39-G39+H38</f>
        <v>150340.31000000017</v>
      </c>
    </row>
    <row r="40" spans="1:8" x14ac:dyDescent="0.25">
      <c r="A40" s="11">
        <v>44589</v>
      </c>
      <c r="B40" s="17">
        <v>8686</v>
      </c>
      <c r="C40" s="9"/>
      <c r="D40" s="16" t="s">
        <v>48</v>
      </c>
      <c r="E40" s="16" t="s">
        <v>145</v>
      </c>
      <c r="F40" s="14"/>
      <c r="G40" s="14">
        <v>9800</v>
      </c>
      <c r="H40" s="18">
        <f>+F40-G40+H39</f>
        <v>140540.31000000017</v>
      </c>
    </row>
    <row r="41" spans="1:8" x14ac:dyDescent="0.25">
      <c r="A41" s="11">
        <v>44589</v>
      </c>
      <c r="B41" s="17">
        <v>8687</v>
      </c>
      <c r="C41" s="9"/>
      <c r="D41" s="16" t="s">
        <v>49</v>
      </c>
      <c r="E41" s="16" t="s">
        <v>145</v>
      </c>
      <c r="F41" s="14"/>
      <c r="G41" s="14">
        <v>9800</v>
      </c>
      <c r="H41" s="18">
        <f>+F41-G41+H40</f>
        <v>130740.31000000017</v>
      </c>
    </row>
    <row r="42" spans="1:8" x14ac:dyDescent="0.25">
      <c r="A42" s="11">
        <v>44589</v>
      </c>
      <c r="B42" s="17">
        <v>8688</v>
      </c>
      <c r="C42" s="9"/>
      <c r="D42" s="16" t="s">
        <v>50</v>
      </c>
      <c r="E42" s="16" t="s">
        <v>145</v>
      </c>
      <c r="F42" s="14"/>
      <c r="G42" s="14">
        <v>9800</v>
      </c>
      <c r="H42" s="18">
        <f>+F42-G42+H41</f>
        <v>120940.31000000017</v>
      </c>
    </row>
    <row r="43" spans="1:8" x14ac:dyDescent="0.25">
      <c r="A43" s="11">
        <v>44589</v>
      </c>
      <c r="B43" s="17">
        <v>8689</v>
      </c>
      <c r="C43" s="9"/>
      <c r="D43" s="16" t="s">
        <v>51</v>
      </c>
      <c r="E43" s="16" t="s">
        <v>145</v>
      </c>
      <c r="F43" s="14"/>
      <c r="G43" s="14">
        <v>9800</v>
      </c>
      <c r="H43" s="18">
        <f>+F43-G43+H42</f>
        <v>111140.31000000017</v>
      </c>
    </row>
    <row r="44" spans="1:8" x14ac:dyDescent="0.25">
      <c r="A44" s="11">
        <v>44589</v>
      </c>
      <c r="B44" s="17">
        <v>8690</v>
      </c>
      <c r="C44" s="9"/>
      <c r="D44" s="16" t="s">
        <v>52</v>
      </c>
      <c r="E44" s="16" t="s">
        <v>145</v>
      </c>
      <c r="F44" s="14"/>
      <c r="G44" s="14">
        <v>11760</v>
      </c>
      <c r="H44" s="18">
        <f>+F44-G44+H43</f>
        <v>99380.310000000172</v>
      </c>
    </row>
    <row r="45" spans="1:8" x14ac:dyDescent="0.25">
      <c r="A45" s="11">
        <v>44589</v>
      </c>
      <c r="B45" s="17">
        <v>8691</v>
      </c>
      <c r="C45" s="9"/>
      <c r="D45" s="16" t="s">
        <v>53</v>
      </c>
      <c r="E45" s="16" t="s">
        <v>145</v>
      </c>
      <c r="F45" s="14"/>
      <c r="G45" s="14">
        <v>9800</v>
      </c>
      <c r="H45" s="18">
        <f>+F45-G45+H44</f>
        <v>89580.310000000172</v>
      </c>
    </row>
    <row r="46" spans="1:8" x14ac:dyDescent="0.25">
      <c r="A46" s="11">
        <v>44589</v>
      </c>
      <c r="B46" s="17">
        <v>8692</v>
      </c>
      <c r="C46" s="9"/>
      <c r="D46" s="16" t="s">
        <v>54</v>
      </c>
      <c r="E46" s="16" t="s">
        <v>145</v>
      </c>
      <c r="F46" s="14"/>
      <c r="G46" s="14">
        <v>11760</v>
      </c>
      <c r="H46" s="18">
        <f>+F46-G46+H45</f>
        <v>77820.310000000172</v>
      </c>
    </row>
    <row r="47" spans="1:8" x14ac:dyDescent="0.25">
      <c r="A47" s="11">
        <v>44589</v>
      </c>
      <c r="B47" s="17">
        <v>8693</v>
      </c>
      <c r="C47" s="9"/>
      <c r="D47" s="16" t="s">
        <v>146</v>
      </c>
      <c r="E47" s="16" t="s">
        <v>145</v>
      </c>
      <c r="F47" s="14"/>
      <c r="G47" s="14">
        <v>9800</v>
      </c>
      <c r="H47" s="18">
        <f>+F47-G47+H46</f>
        <v>68020.310000000172</v>
      </c>
    </row>
    <row r="48" spans="1:8" x14ac:dyDescent="0.25">
      <c r="A48" s="11">
        <v>44589</v>
      </c>
      <c r="B48" s="17">
        <v>8694</v>
      </c>
      <c r="C48" s="9"/>
      <c r="D48" s="16" t="s">
        <v>55</v>
      </c>
      <c r="E48" s="16" t="s">
        <v>145</v>
      </c>
      <c r="F48" s="14"/>
      <c r="G48" s="14">
        <v>9800</v>
      </c>
      <c r="H48" s="18">
        <f>+F48-G48+H47</f>
        <v>58220.310000000172</v>
      </c>
    </row>
    <row r="49" spans="1:8" x14ac:dyDescent="0.25">
      <c r="A49" s="11">
        <v>44589</v>
      </c>
      <c r="B49" s="17">
        <v>8695</v>
      </c>
      <c r="C49" s="9"/>
      <c r="D49" s="16" t="s">
        <v>56</v>
      </c>
      <c r="E49" s="16" t="s">
        <v>145</v>
      </c>
      <c r="F49" s="14"/>
      <c r="G49" s="14">
        <v>9800</v>
      </c>
      <c r="H49" s="18">
        <f>+F49-G49+H48</f>
        <v>48420.310000000172</v>
      </c>
    </row>
    <row r="50" spans="1:8" x14ac:dyDescent="0.25">
      <c r="A50" s="11">
        <v>44589</v>
      </c>
      <c r="B50" s="17">
        <v>8696</v>
      </c>
      <c r="C50" s="9"/>
      <c r="D50" s="16" t="s">
        <v>57</v>
      </c>
      <c r="E50" s="16" t="s">
        <v>145</v>
      </c>
      <c r="F50" s="14"/>
      <c r="G50" s="14">
        <v>14700</v>
      </c>
      <c r="H50" s="18">
        <f>+F50-G50+H49</f>
        <v>33720.310000000172</v>
      </c>
    </row>
    <row r="51" spans="1:8" x14ac:dyDescent="0.25">
      <c r="A51" s="11">
        <v>44589</v>
      </c>
      <c r="B51" s="17">
        <v>8697</v>
      </c>
      <c r="C51" s="9"/>
      <c r="D51" s="16" t="s">
        <v>58</v>
      </c>
      <c r="E51" s="16" t="s">
        <v>145</v>
      </c>
      <c r="F51" s="14"/>
      <c r="G51" s="14">
        <v>14700</v>
      </c>
      <c r="H51" s="18">
        <f>+F51-G51+H50</f>
        <v>19020.310000000172</v>
      </c>
    </row>
    <row r="52" spans="1:8" x14ac:dyDescent="0.25">
      <c r="A52" s="11">
        <v>44589</v>
      </c>
      <c r="B52" s="17">
        <v>8698</v>
      </c>
      <c r="C52" s="9"/>
      <c r="D52" s="16" t="s">
        <v>62</v>
      </c>
      <c r="E52" s="16" t="s">
        <v>145</v>
      </c>
      <c r="F52" s="14"/>
      <c r="G52" s="14">
        <v>11760</v>
      </c>
      <c r="H52" s="18">
        <f>+F52-G52+H51</f>
        <v>7260.3100000001723</v>
      </c>
    </row>
    <row r="53" spans="1:8" x14ac:dyDescent="0.25">
      <c r="A53" s="11">
        <v>44589</v>
      </c>
      <c r="B53" s="17">
        <v>8699</v>
      </c>
      <c r="C53" s="9"/>
      <c r="D53" s="16" t="s">
        <v>63</v>
      </c>
      <c r="E53" s="16" t="s">
        <v>145</v>
      </c>
      <c r="F53" s="14"/>
      <c r="G53" s="14">
        <v>9800</v>
      </c>
      <c r="H53" s="18">
        <f>+F53-G53+H52</f>
        <v>-2539.6899999998277</v>
      </c>
    </row>
    <row r="54" spans="1:8" x14ac:dyDescent="0.25">
      <c r="A54" s="11">
        <v>44589</v>
      </c>
      <c r="B54" s="17">
        <v>8700</v>
      </c>
      <c r="C54" s="9"/>
      <c r="D54" s="16" t="s">
        <v>64</v>
      </c>
      <c r="E54" s="16" t="s">
        <v>145</v>
      </c>
      <c r="F54" s="14"/>
      <c r="G54" s="14">
        <v>9800</v>
      </c>
      <c r="H54" s="18">
        <f>+F54-G54+H53</f>
        <v>-12339.689999999828</v>
      </c>
    </row>
    <row r="55" spans="1:8" x14ac:dyDescent="0.25">
      <c r="A55" s="11">
        <v>44589</v>
      </c>
      <c r="B55" s="17">
        <v>8701</v>
      </c>
      <c r="C55" s="9"/>
      <c r="D55" s="16" t="s">
        <v>68</v>
      </c>
      <c r="E55" s="16" t="s">
        <v>145</v>
      </c>
      <c r="F55" s="14"/>
      <c r="G55" s="14">
        <v>9800</v>
      </c>
      <c r="H55" s="18">
        <f t="shared" ref="H55:H63" si="0">+F55-G55+H54</f>
        <v>-22139.689999999828</v>
      </c>
    </row>
    <row r="56" spans="1:8" x14ac:dyDescent="0.25">
      <c r="A56" s="11">
        <v>44589</v>
      </c>
      <c r="B56" s="17">
        <v>8702</v>
      </c>
      <c r="C56" s="9"/>
      <c r="D56" s="16" t="s">
        <v>69</v>
      </c>
      <c r="E56" s="16" t="s">
        <v>145</v>
      </c>
      <c r="F56" s="14"/>
      <c r="G56" s="14">
        <v>9800</v>
      </c>
      <c r="H56" s="18">
        <f t="shared" si="0"/>
        <v>-31939.689999999828</v>
      </c>
    </row>
    <row r="57" spans="1:8" x14ac:dyDescent="0.25">
      <c r="A57" s="11">
        <v>44589</v>
      </c>
      <c r="B57" s="17">
        <v>8703</v>
      </c>
      <c r="C57" s="9"/>
      <c r="D57" s="16" t="s">
        <v>71</v>
      </c>
      <c r="E57" s="16" t="s">
        <v>145</v>
      </c>
      <c r="F57" s="14"/>
      <c r="G57" s="14">
        <v>9800</v>
      </c>
      <c r="H57" s="18">
        <f t="shared" si="0"/>
        <v>-41739.689999999828</v>
      </c>
    </row>
    <row r="58" spans="1:8" x14ac:dyDescent="0.25">
      <c r="A58" s="11">
        <v>44589</v>
      </c>
      <c r="B58" s="17">
        <v>8704</v>
      </c>
      <c r="C58" s="9"/>
      <c r="D58" s="16" t="s">
        <v>147</v>
      </c>
      <c r="E58" s="16" t="s">
        <v>145</v>
      </c>
      <c r="F58" s="14"/>
      <c r="G58" s="14">
        <v>9800</v>
      </c>
      <c r="H58" s="18">
        <f t="shared" si="0"/>
        <v>-51539.689999999828</v>
      </c>
    </row>
    <row r="59" spans="1:8" x14ac:dyDescent="0.25">
      <c r="A59" s="11">
        <v>44589</v>
      </c>
      <c r="B59" s="17">
        <v>8705</v>
      </c>
      <c r="C59" s="9"/>
      <c r="D59" s="16" t="s">
        <v>148</v>
      </c>
      <c r="E59" s="16" t="s">
        <v>145</v>
      </c>
      <c r="F59" s="14"/>
      <c r="G59" s="14">
        <v>9800</v>
      </c>
      <c r="H59" s="18">
        <f t="shared" si="0"/>
        <v>-61339.689999999828</v>
      </c>
    </row>
    <row r="60" spans="1:8" x14ac:dyDescent="0.25">
      <c r="A60" s="11">
        <v>44589</v>
      </c>
      <c r="B60" s="17">
        <v>8706</v>
      </c>
      <c r="C60" s="9"/>
      <c r="D60" s="16" t="s">
        <v>149</v>
      </c>
      <c r="E60" s="16" t="s">
        <v>145</v>
      </c>
      <c r="F60" s="14"/>
      <c r="G60" s="14">
        <v>19600</v>
      </c>
      <c r="H60" s="18">
        <f t="shared" si="0"/>
        <v>-80939.689999999828</v>
      </c>
    </row>
    <row r="61" spans="1:8" x14ac:dyDescent="0.25">
      <c r="A61" s="11">
        <v>44589</v>
      </c>
      <c r="B61" s="17">
        <v>8707</v>
      </c>
      <c r="C61" s="9"/>
      <c r="D61" s="16" t="s">
        <v>70</v>
      </c>
      <c r="E61" s="16" t="s">
        <v>145</v>
      </c>
      <c r="F61" s="14"/>
      <c r="G61" s="14">
        <v>9800</v>
      </c>
      <c r="H61" s="18">
        <f t="shared" si="0"/>
        <v>-90739.689999999828</v>
      </c>
    </row>
    <row r="62" spans="1:8" x14ac:dyDescent="0.25">
      <c r="A62" s="11">
        <v>44592</v>
      </c>
      <c r="B62" s="17">
        <v>8708</v>
      </c>
      <c r="C62" s="9"/>
      <c r="D62" s="16" t="s">
        <v>150</v>
      </c>
      <c r="E62" s="16" t="s">
        <v>151</v>
      </c>
      <c r="F62" s="14"/>
      <c r="G62" s="14">
        <v>6720.22</v>
      </c>
      <c r="H62" s="18">
        <f t="shared" si="0"/>
        <v>-97459.909999999829</v>
      </c>
    </row>
    <row r="63" spans="1:8" x14ac:dyDescent="0.25">
      <c r="A63" s="11">
        <v>44592</v>
      </c>
      <c r="B63" s="17"/>
      <c r="C63" s="9" t="s">
        <v>21</v>
      </c>
      <c r="D63" s="16" t="s">
        <v>22</v>
      </c>
      <c r="E63" s="16"/>
      <c r="F63" s="14">
        <v>0</v>
      </c>
      <c r="G63" s="14">
        <v>175</v>
      </c>
      <c r="H63" s="18">
        <f t="shared" si="0"/>
        <v>-97634.909999999829</v>
      </c>
    </row>
  </sheetData>
  <sortState ref="A8:G63">
    <sortCondition ref="A8:A63"/>
  </sortState>
  <mergeCells count="5">
    <mergeCell ref="A5:H5"/>
    <mergeCell ref="A1:H1"/>
    <mergeCell ref="A2:H2"/>
    <mergeCell ref="A3:H3"/>
    <mergeCell ref="A4:H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C12" sqref="C12"/>
    </sheetView>
  </sheetViews>
  <sheetFormatPr baseColWidth="10" defaultColWidth="11.42578125" defaultRowHeight="15" x14ac:dyDescent="0.25"/>
  <cols>
    <col min="2" max="2" width="12" bestFit="1" customWidth="1"/>
    <col min="3" max="3" width="16.85546875" style="28" customWidth="1"/>
    <col min="4" max="4" width="38.7109375" style="2" bestFit="1" customWidth="1"/>
    <col min="5" max="5" width="39.85546875" customWidth="1"/>
    <col min="6" max="7" width="13.28515625" style="12" bestFit="1" customWidth="1"/>
    <col min="8" max="8" width="15.140625" style="12" bestFit="1" customWidth="1"/>
  </cols>
  <sheetData>
    <row r="1" spans="1:8" x14ac:dyDescent="0.25">
      <c r="A1" s="24" t="s">
        <v>7</v>
      </c>
      <c r="B1" s="24"/>
      <c r="C1" s="24"/>
      <c r="D1" s="24"/>
      <c r="E1" s="24"/>
      <c r="F1" s="24"/>
      <c r="G1" s="24"/>
      <c r="H1" s="24"/>
    </row>
    <row r="2" spans="1:8" x14ac:dyDescent="0.25">
      <c r="A2" s="24" t="s">
        <v>8</v>
      </c>
      <c r="B2" s="24"/>
      <c r="C2" s="24"/>
      <c r="D2" s="24"/>
      <c r="E2" s="24"/>
      <c r="F2" s="24"/>
      <c r="G2" s="24"/>
      <c r="H2" s="24"/>
    </row>
    <row r="3" spans="1:8" x14ac:dyDescent="0.25">
      <c r="A3" s="24" t="s">
        <v>9</v>
      </c>
      <c r="B3" s="24"/>
      <c r="C3" s="24"/>
      <c r="D3" s="24"/>
      <c r="E3" s="24"/>
      <c r="F3" s="24"/>
      <c r="G3" s="24"/>
      <c r="H3" s="24"/>
    </row>
    <row r="4" spans="1:8" x14ac:dyDescent="0.25">
      <c r="A4" s="25" t="s">
        <v>10</v>
      </c>
      <c r="B4" s="25"/>
      <c r="C4" s="25"/>
      <c r="D4" s="25"/>
      <c r="E4" s="25"/>
      <c r="F4" s="25"/>
      <c r="G4" s="25"/>
      <c r="H4" s="25"/>
    </row>
    <row r="5" spans="1:8" x14ac:dyDescent="0.25">
      <c r="A5" s="25" t="s">
        <v>165</v>
      </c>
      <c r="B5" s="25"/>
      <c r="C5" s="25"/>
      <c r="D5" s="25"/>
      <c r="E5" s="25"/>
      <c r="F5" s="25"/>
      <c r="G5" s="25"/>
      <c r="H5" s="25"/>
    </row>
    <row r="6" spans="1:8" x14ac:dyDescent="0.25">
      <c r="A6" s="4"/>
      <c r="B6" s="4"/>
      <c r="C6" s="26"/>
      <c r="D6" s="15"/>
      <c r="E6" s="7"/>
      <c r="F6" s="13"/>
      <c r="G6" s="20"/>
      <c r="H6" s="20"/>
    </row>
    <row r="7" spans="1:8" x14ac:dyDescent="0.25">
      <c r="A7" s="5" t="s">
        <v>0</v>
      </c>
      <c r="B7" s="5" t="s">
        <v>1</v>
      </c>
      <c r="C7" s="27" t="s">
        <v>13</v>
      </c>
      <c r="D7" s="5" t="s">
        <v>2</v>
      </c>
      <c r="E7" s="5" t="s">
        <v>3</v>
      </c>
      <c r="F7" s="21" t="s">
        <v>4</v>
      </c>
      <c r="G7" s="21" t="s">
        <v>5</v>
      </c>
      <c r="H7" s="21" t="s">
        <v>6</v>
      </c>
    </row>
    <row r="8" spans="1:8" x14ac:dyDescent="0.25">
      <c r="A8" s="11">
        <v>44581</v>
      </c>
      <c r="B8" s="17"/>
      <c r="C8" s="28" t="s">
        <v>169</v>
      </c>
      <c r="D8" s="9" t="s">
        <v>166</v>
      </c>
      <c r="E8" s="16" t="s">
        <v>167</v>
      </c>
      <c r="F8" s="22">
        <v>15644.93</v>
      </c>
      <c r="G8" s="14"/>
      <c r="H8" s="18">
        <f>+F8-G8</f>
        <v>15644.93</v>
      </c>
    </row>
    <row r="9" spans="1:8" x14ac:dyDescent="0.25">
      <c r="A9" s="11">
        <v>44581</v>
      </c>
      <c r="B9" s="17"/>
      <c r="C9" s="29" t="s">
        <v>170</v>
      </c>
      <c r="D9" s="9" t="s">
        <v>166</v>
      </c>
      <c r="E9" s="16" t="s">
        <v>167</v>
      </c>
      <c r="F9" s="22">
        <v>8822.07</v>
      </c>
      <c r="G9" s="14"/>
      <c r="H9" s="18">
        <f>+F9-G9+H8</f>
        <v>24467</v>
      </c>
    </row>
    <row r="10" spans="1:8" x14ac:dyDescent="0.25">
      <c r="A10" s="11">
        <v>44581</v>
      </c>
      <c r="B10" s="17"/>
      <c r="C10" s="29" t="s">
        <v>173</v>
      </c>
      <c r="D10" s="9" t="s">
        <v>166</v>
      </c>
      <c r="E10" s="16" t="s">
        <v>167</v>
      </c>
      <c r="F10" s="22">
        <v>1800000</v>
      </c>
      <c r="G10" s="14"/>
      <c r="H10" s="18">
        <f>+F10-G10+H9</f>
        <v>1824467</v>
      </c>
    </row>
    <row r="11" spans="1:8" x14ac:dyDescent="0.25">
      <c r="A11" s="11">
        <v>44589</v>
      </c>
      <c r="B11" s="17"/>
      <c r="C11" s="29" t="s">
        <v>174</v>
      </c>
      <c r="D11" s="9" t="s">
        <v>168</v>
      </c>
      <c r="E11" s="16" t="s">
        <v>167</v>
      </c>
      <c r="F11" s="22">
        <v>2093584</v>
      </c>
      <c r="G11" s="14"/>
      <c r="H11" s="18">
        <f>+F11-G11+H10</f>
        <v>3918051</v>
      </c>
    </row>
    <row r="12" spans="1:8" x14ac:dyDescent="0.25">
      <c r="A12" s="11">
        <v>44581</v>
      </c>
      <c r="B12" s="17"/>
      <c r="C12" s="29" t="s">
        <v>172</v>
      </c>
      <c r="D12" s="9" t="s">
        <v>20</v>
      </c>
      <c r="E12" s="16" t="s">
        <v>93</v>
      </c>
      <c r="F12" s="22"/>
      <c r="G12" s="14">
        <v>175</v>
      </c>
      <c r="H12" s="18"/>
    </row>
    <row r="13" spans="1:8" x14ac:dyDescent="0.25">
      <c r="A13" s="11">
        <v>44581</v>
      </c>
      <c r="B13" s="17"/>
      <c r="C13" s="29" t="s">
        <v>171</v>
      </c>
      <c r="D13" s="9" t="s">
        <v>20</v>
      </c>
      <c r="E13" s="16" t="s">
        <v>93</v>
      </c>
      <c r="F13" s="22"/>
      <c r="G13" s="14">
        <v>150</v>
      </c>
      <c r="H13" s="18">
        <f>+F13-G13+H11</f>
        <v>3917901</v>
      </c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1150-3</vt:lpstr>
      <vt:lpstr>1147-0</vt:lpstr>
      <vt:lpstr># 9995093000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yperez</dc:creator>
  <cp:lastModifiedBy>Finanzas2</cp:lastModifiedBy>
  <cp:lastPrinted>2021-09-06T18:16:48Z</cp:lastPrinted>
  <dcterms:created xsi:type="dcterms:W3CDTF">2019-10-02T17:11:17Z</dcterms:created>
  <dcterms:modified xsi:type="dcterms:W3CDTF">2022-02-15T15:02:22Z</dcterms:modified>
</cp:coreProperties>
</file>